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1" r:id="rId1"/>
    <sheet name="箱唛扫码" sheetId="2" r:id="rId2"/>
    <sheet name="第二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<sst xmlns="http://schemas.openxmlformats.org/spreadsheetml/2006/main" count="248" uniqueCount="79">
  <si>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</si>
  <si>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</si>
  <si>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</si>
  <si>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</si>
  <si>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SF3163333474377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</si>
  <si>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</si>
  <si>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</si>
  <si>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</si>
  <si>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</si>
  <si>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</si>
  <si>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</si>
  <si>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</si>
  <si>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</si>
  <si>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</si>
  <si>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</si>
  <si>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</si>
  <si>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</si>
  <si>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</si>
  <si>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</si>
  <si>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</si>
  <si>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</si>
  <si>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</si>
  <si>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</si>
  <si>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</si>
  <si>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</si>
  <si>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</si>
  <si>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</si>
  <si>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</si>
  <si>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</si>
  <si>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76585-01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</si>
  <si>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</si>
  <si>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</si>
  <si>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</si>
  <si>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</si>
  <si>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</si>
  <si>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6.2</t>
  </si>
  <si>
    <t>6.6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</si>
  <si>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</si>
  <si>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</si>
  <si>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</si>
  <si>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</si>
  <si>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</si>
  <si>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</si>
  <si>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</si>
  <si>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</si>
  <si>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</si>
  <si>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</si>
  <si>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</si>
  <si>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</si>
  <si>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</si>
  <si>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星戟科技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</si>
  <si>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</si>
  <si>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</si>
  <si>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</si>
  <si>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</si>
  <si>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</si>
  <si>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</si>
  <si>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</si>
  <si>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</si>
  <si>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</si>
  <si>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</si>
  <si>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</si>
  <si>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</si>
  <si>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</si>
  <si>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</si>
  <si>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</si>
  <si>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</si>
  <si>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</si>
  <si>
    <t>合美服饰</t>
  </si>
  <si>
    <t>76800-01</t>
  </si>
  <si>
    <t>06622677800017</t>
  </si>
  <si>
    <t>06622677800024</t>
  </si>
  <si>
    <t>06622677800031</t>
  </si>
  <si>
    <t>06622677800048</t>
  </si>
  <si>
    <t>06622677700010</t>
  </si>
  <si>
    <t>06622677700027</t>
  </si>
  <si>
    <t>06622677700034</t>
  </si>
  <si>
    <t>06622677700041</t>
  </si>
  <si>
    <t>SF3155027802651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</si>
</sst>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5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3" fillId="0" borderId="3" xfId="49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6" fillId="0" borderId="6" xfId="50" applyFont="1" applyBorder="1" applyAlignment="1">
      <alignment horizontal="center"/>
    </xf>
    <xf numFmtId="0" fontId="16" fillId="0" borderId="7" xfId="50" applyFont="1" applyBorder="1" applyAlignment="1">
      <alignment horizontal="center"/>
    </xf>
    <xf numFmtId="0" fontId="16" fillId="0" borderId="8" xfId="50" applyFont="1" applyBorder="1" applyAlignment="1">
      <alignment horizontal="center"/>
    </xf>
    <xf numFmtId="0" fontId="17" fillId="0" borderId="9" xfId="50" applyFont="1" applyBorder="1" applyAlignment="1">
      <alignment horizontal="left" vertical="center"/>
    </xf>
    <xf numFmtId="0" fontId="17" fillId="0" borderId="9" xfId="50" applyFont="1" applyFill="1" applyBorder="1" applyAlignment="1">
      <alignment horizontal="center" vertical="center"/>
    </xf>
    <xf numFmtId="0" fontId="17" fillId="0" borderId="10" xfId="5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17" fillId="0" borderId="11" xfId="50" applyFont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3" xfId="50" applyFont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3" xfId="5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50" applyFont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12" xfId="50" applyFont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539115</xdr:colOff>
      <xdr:row>4</xdr:row>
      <xdr:rowOff>205740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968115" cy="396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114300</xdr:rowOff>
    </xdr:from>
    <xdr:to>
      <xdr:col>1</xdr:col>
      <xdr:colOff>1609725</xdr:colOff>
      <xdr:row>6</xdr:row>
      <xdr:rowOff>1200150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286125"/>
          <a:ext cx="1333500" cy="1085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19</xdr:row>
      <xdr:rowOff>114300</xdr:rowOff>
    </xdr:from>
    <xdr:to>
      <xdr:col>1</xdr:col>
      <xdr:colOff>1609725</xdr:colOff>
      <xdr:row>19</xdr:row>
      <xdr:rowOff>1200150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9096375"/>
          <a:ext cx="13335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257175</xdr:rowOff>
    </xdr:from>
    <xdr:to>
      <xdr:col>10</xdr:col>
      <xdr:colOff>286385</xdr:colOff>
      <xdr:row>4</xdr:row>
      <xdr:rowOff>78740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923925"/>
          <a:ext cx="2991485" cy="345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B26" sqref="B26"/>
    </sheetView>
  </sheetViews>
  <sheetFormatPr defaultColWidth="9" defaultRowHeight="12.75"/>
  <cols>
    <col min="1" max="1" width="12.875" style="2" customWidth="1"/>
    <col min="2" max="2" width="27.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45742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3</v>
      </c>
      <c r="E4" s="14" t="s">
        <v>4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s="2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2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2" customFormat="1" ht="20" customHeight="1" spans="1:17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550</v>
      </c>
      <c r="G8" s="37">
        <f>F8*0.05</f>
        <v>27.5</v>
      </c>
      <c r="H8" s="37">
        <f>F8+G8</f>
        <v>577.5</v>
      </c>
      <c r="I8" s="47" t="s">
        <v>34</v>
      </c>
      <c r="J8" s="48" t="s">
        <v>35</v>
      </c>
      <c r="K8" s="48" t="s">
        <v>36</v>
      </c>
      <c r="L8" s="48" t="s">
        <v>37</v>
      </c>
      <c r="M8" s="49"/>
      <c r="N8" s="49"/>
      <c r="O8" s="49"/>
      <c r="P8" s="49"/>
      <c r="Q8" s="52"/>
    </row>
    <row r="9" s="2" customFormat="1" ht="20" customHeight="1" spans="1:17">
      <c r="A9" s="32"/>
      <c r="B9" s="33"/>
      <c r="C9" s="34"/>
      <c r="D9" s="35"/>
      <c r="E9" s="36" t="s">
        <v>38</v>
      </c>
      <c r="F9" s="37">
        <v>825</v>
      </c>
      <c r="G9" s="37">
        <f>F9*0.05</f>
        <v>41.25</v>
      </c>
      <c r="H9" s="37">
        <f>F9+G9</f>
        <v>866.25</v>
      </c>
      <c r="I9" s="50"/>
      <c r="J9" s="51"/>
      <c r="K9" s="51"/>
      <c r="L9" s="51"/>
      <c r="M9" s="49"/>
      <c r="N9" s="49"/>
      <c r="O9" s="49"/>
      <c r="P9" s="49"/>
      <c r="Q9" s="52"/>
    </row>
    <row r="10" s="2" customFormat="1" ht="20" customHeight="1" spans="1:17">
      <c r="A10" s="32"/>
      <c r="B10" s="33"/>
      <c r="C10" s="34"/>
      <c r="D10" s="35"/>
      <c r="E10" s="36" t="s">
        <v>39</v>
      </c>
      <c r="F10" s="37">
        <v>700</v>
      </c>
      <c r="G10" s="37">
        <f>F10*0.05</f>
        <v>35</v>
      </c>
      <c r="H10" s="37">
        <f>F10+G10</f>
        <v>735</v>
      </c>
      <c r="I10" s="50"/>
      <c r="J10" s="51"/>
      <c r="K10" s="51"/>
      <c r="L10" s="51"/>
      <c r="M10" s="49"/>
      <c r="N10" s="49"/>
      <c r="O10" s="49"/>
      <c r="P10" s="49"/>
      <c r="Q10" s="52"/>
    </row>
    <row r="11" s="2" customFormat="1" ht="20" customHeight="1" spans="1:17">
      <c r="A11" s="32"/>
      <c r="B11" s="33"/>
      <c r="C11" s="34"/>
      <c r="D11" s="35"/>
      <c r="E11" s="36" t="s">
        <v>40</v>
      </c>
      <c r="F11" s="37">
        <v>425</v>
      </c>
      <c r="G11" s="37">
        <f>F11*0.05</f>
        <v>21.25</v>
      </c>
      <c r="H11" s="37">
        <f>F11+G11</f>
        <v>446.25</v>
      </c>
      <c r="I11" s="50"/>
      <c r="J11" s="51"/>
      <c r="K11" s="51"/>
      <c r="L11" s="51"/>
      <c r="M11" s="49"/>
      <c r="N11" s="49"/>
      <c r="O11" s="49"/>
      <c r="P11" s="49"/>
      <c r="Q11" s="52"/>
    </row>
    <row r="12" s="2" customFormat="1" ht="30" spans="1:17">
      <c r="A12" s="38" t="s">
        <v>29</v>
      </c>
      <c r="B12" s="33" t="s">
        <v>41</v>
      </c>
      <c r="C12" s="34" t="s">
        <v>31</v>
      </c>
      <c r="D12" s="35" t="s">
        <v>32</v>
      </c>
      <c r="E12" s="39"/>
      <c r="F12" s="40">
        <f>SUM(F8:F11)</f>
        <v>2500</v>
      </c>
      <c r="G12" s="37">
        <f t="shared" ref="G12:G27" si="0">F12*0.05</f>
        <v>125</v>
      </c>
      <c r="H12" s="37">
        <f t="shared" ref="H12:H27" si="1">F12+G12</f>
        <v>2625</v>
      </c>
      <c r="I12" s="50"/>
      <c r="J12" s="51"/>
      <c r="K12" s="51"/>
      <c r="L12" s="51"/>
      <c r="M12" s="52"/>
      <c r="N12" s="49"/>
      <c r="O12" s="52"/>
      <c r="P12" s="49"/>
      <c r="Q12" s="52"/>
    </row>
    <row r="13" s="2" customFormat="1" ht="30" spans="1:12">
      <c r="A13" s="38" t="s">
        <v>29</v>
      </c>
      <c r="B13" s="33" t="s">
        <v>42</v>
      </c>
      <c r="C13" s="34" t="s">
        <v>31</v>
      </c>
      <c r="D13" s="35" t="s">
        <v>32</v>
      </c>
      <c r="E13" s="39"/>
      <c r="F13" s="40">
        <f t="shared" ref="F13:F15" si="2">SUM(F12:F12)</f>
        <v>2500</v>
      </c>
      <c r="G13" s="37">
        <f t="shared" si="0"/>
        <v>125</v>
      </c>
      <c r="H13" s="37">
        <f t="shared" si="1"/>
        <v>2625</v>
      </c>
      <c r="I13" s="50"/>
      <c r="J13" s="51"/>
      <c r="K13" s="51"/>
      <c r="L13" s="51"/>
    </row>
    <row r="14" s="2" customFormat="1" ht="30" spans="1:12">
      <c r="A14" s="38" t="s">
        <v>29</v>
      </c>
      <c r="B14" s="33" t="s">
        <v>43</v>
      </c>
      <c r="C14" s="34" t="s">
        <v>31</v>
      </c>
      <c r="D14" s="35" t="s">
        <v>32</v>
      </c>
      <c r="E14" s="39"/>
      <c r="F14" s="40">
        <f t="shared" si="2"/>
        <v>2500</v>
      </c>
      <c r="G14" s="37">
        <f t="shared" si="0"/>
        <v>125</v>
      </c>
      <c r="H14" s="37">
        <f t="shared" si="1"/>
        <v>2625</v>
      </c>
      <c r="I14" s="50"/>
      <c r="J14" s="51"/>
      <c r="K14" s="51"/>
      <c r="L14" s="51"/>
    </row>
    <row r="15" s="2" customFormat="1" ht="30" spans="1:12">
      <c r="A15" s="38" t="s">
        <v>29</v>
      </c>
      <c r="B15" s="33" t="s">
        <v>44</v>
      </c>
      <c r="C15" s="34" t="s">
        <v>31</v>
      </c>
      <c r="D15" s="35" t="s">
        <v>32</v>
      </c>
      <c r="E15" s="39"/>
      <c r="F15" s="40">
        <f t="shared" si="2"/>
        <v>2500</v>
      </c>
      <c r="G15" s="37">
        <f t="shared" si="0"/>
        <v>125</v>
      </c>
      <c r="H15" s="37">
        <f t="shared" si="1"/>
        <v>2625</v>
      </c>
      <c r="I15" s="50"/>
      <c r="J15" s="51"/>
      <c r="K15" s="51"/>
      <c r="L15" s="51"/>
    </row>
    <row r="16" s="2" customFormat="1" ht="30" spans="1:12">
      <c r="A16" s="38" t="s">
        <v>29</v>
      </c>
      <c r="B16" s="33" t="s">
        <v>45</v>
      </c>
      <c r="C16" s="34" t="s">
        <v>31</v>
      </c>
      <c r="D16" s="35" t="s">
        <v>32</v>
      </c>
      <c r="E16" s="39"/>
      <c r="F16" s="40">
        <f>SUM(F13:F13)</f>
        <v>2500</v>
      </c>
      <c r="G16" s="37">
        <f t="shared" si="0"/>
        <v>125</v>
      </c>
      <c r="H16" s="37">
        <f t="shared" si="1"/>
        <v>2625</v>
      </c>
      <c r="I16" s="50"/>
      <c r="J16" s="51"/>
      <c r="K16" s="51"/>
      <c r="L16" s="51"/>
    </row>
    <row r="17" s="2" customFormat="1" ht="20" customHeight="1" spans="1:17">
      <c r="A17" s="32" t="s">
        <v>29</v>
      </c>
      <c r="B17" s="33" t="s">
        <v>30</v>
      </c>
      <c r="C17" s="34" t="s">
        <v>31</v>
      </c>
      <c r="D17" s="35" t="s">
        <v>46</v>
      </c>
      <c r="E17" s="36" t="s">
        <v>33</v>
      </c>
      <c r="F17" s="37">
        <v>550</v>
      </c>
      <c r="G17" s="37">
        <f t="shared" si="0"/>
        <v>27.5</v>
      </c>
      <c r="H17" s="37">
        <f t="shared" si="1"/>
        <v>577.5</v>
      </c>
      <c r="I17" s="50"/>
      <c r="J17" s="51"/>
      <c r="K17" s="51"/>
      <c r="L17" s="51"/>
      <c r="M17" s="49"/>
      <c r="N17" s="49"/>
      <c r="O17" s="49"/>
      <c r="P17" s="49"/>
      <c r="Q17" s="52"/>
    </row>
    <row r="18" s="2" customFormat="1" ht="20" customHeight="1" spans="1:17">
      <c r="A18" s="32"/>
      <c r="B18" s="33"/>
      <c r="C18" s="34"/>
      <c r="D18" s="35"/>
      <c r="E18" s="36" t="s">
        <v>38</v>
      </c>
      <c r="F18" s="37">
        <v>825</v>
      </c>
      <c r="G18" s="37">
        <f t="shared" si="0"/>
        <v>41.25</v>
      </c>
      <c r="H18" s="37">
        <f t="shared" si="1"/>
        <v>866.25</v>
      </c>
      <c r="I18" s="50"/>
      <c r="J18" s="51"/>
      <c r="K18" s="51"/>
      <c r="L18" s="51"/>
      <c r="M18" s="49"/>
      <c r="N18" s="49"/>
      <c r="O18" s="49"/>
      <c r="P18" s="49"/>
      <c r="Q18" s="52"/>
    </row>
    <row r="19" s="2" customFormat="1" ht="20" customHeight="1" spans="1:17">
      <c r="A19" s="32"/>
      <c r="B19" s="33"/>
      <c r="C19" s="34"/>
      <c r="D19" s="35"/>
      <c r="E19" s="36" t="s">
        <v>39</v>
      </c>
      <c r="F19" s="37">
        <v>700</v>
      </c>
      <c r="G19" s="37">
        <f t="shared" si="0"/>
        <v>35</v>
      </c>
      <c r="H19" s="37">
        <f t="shared" si="1"/>
        <v>735</v>
      </c>
      <c r="I19" s="50"/>
      <c r="J19" s="51"/>
      <c r="K19" s="51"/>
      <c r="L19" s="51"/>
      <c r="M19" s="49"/>
      <c r="N19" s="49"/>
      <c r="O19" s="49"/>
      <c r="P19" s="49"/>
      <c r="Q19" s="52"/>
    </row>
    <row r="20" s="2" customFormat="1" ht="20" customHeight="1" spans="1:17">
      <c r="A20" s="32"/>
      <c r="B20" s="33"/>
      <c r="C20" s="34"/>
      <c r="D20" s="35"/>
      <c r="E20" s="36" t="s">
        <v>40</v>
      </c>
      <c r="F20" s="37">
        <v>425</v>
      </c>
      <c r="G20" s="37">
        <f t="shared" si="0"/>
        <v>21.25</v>
      </c>
      <c r="H20" s="37">
        <f t="shared" si="1"/>
        <v>446.25</v>
      </c>
      <c r="I20" s="50"/>
      <c r="J20" s="51"/>
      <c r="K20" s="51"/>
      <c r="L20" s="51"/>
      <c r="M20" s="49"/>
      <c r="N20" s="49"/>
      <c r="O20" s="49"/>
      <c r="P20" s="49"/>
      <c r="Q20" s="52"/>
    </row>
    <row r="21" s="2" customFormat="1" ht="30" spans="1:17">
      <c r="A21" s="38" t="s">
        <v>29</v>
      </c>
      <c r="B21" s="33" t="s">
        <v>41</v>
      </c>
      <c r="C21" s="34" t="s">
        <v>31</v>
      </c>
      <c r="D21" s="35" t="s">
        <v>46</v>
      </c>
      <c r="E21" s="39"/>
      <c r="F21" s="40">
        <f>SUM(F17:F20)</f>
        <v>2500</v>
      </c>
      <c r="G21" s="37">
        <f t="shared" si="0"/>
        <v>125</v>
      </c>
      <c r="H21" s="37">
        <f t="shared" si="1"/>
        <v>2625</v>
      </c>
      <c r="I21" s="50"/>
      <c r="J21" s="51"/>
      <c r="K21" s="51"/>
      <c r="L21" s="51"/>
      <c r="M21" s="52"/>
      <c r="N21" s="49"/>
      <c r="O21" s="52"/>
      <c r="P21" s="49"/>
      <c r="Q21" s="52"/>
    </row>
    <row r="22" s="2" customFormat="1" ht="30" spans="1:12">
      <c r="A22" s="38" t="s">
        <v>29</v>
      </c>
      <c r="B22" s="33" t="s">
        <v>42</v>
      </c>
      <c r="C22" s="34" t="s">
        <v>31</v>
      </c>
      <c r="D22" s="35" t="s">
        <v>46</v>
      </c>
      <c r="E22" s="39"/>
      <c r="F22" s="40">
        <f t="shared" ref="F22:F25" si="3">SUM(F21:F21)</f>
        <v>2500</v>
      </c>
      <c r="G22" s="37">
        <f t="shared" si="0"/>
        <v>125</v>
      </c>
      <c r="H22" s="37">
        <f t="shared" si="1"/>
        <v>2625</v>
      </c>
      <c r="I22" s="50"/>
      <c r="J22" s="51"/>
      <c r="K22" s="51"/>
      <c r="L22" s="51"/>
    </row>
    <row r="23" s="2" customFormat="1" ht="30" spans="1:12">
      <c r="A23" s="38" t="s">
        <v>29</v>
      </c>
      <c r="B23" s="33" t="s">
        <v>43</v>
      </c>
      <c r="C23" s="34" t="s">
        <v>31</v>
      </c>
      <c r="D23" s="35" t="s">
        <v>46</v>
      </c>
      <c r="E23" s="39"/>
      <c r="F23" s="40">
        <f t="shared" si="3"/>
        <v>2500</v>
      </c>
      <c r="G23" s="37">
        <f t="shared" si="0"/>
        <v>125</v>
      </c>
      <c r="H23" s="37">
        <f t="shared" si="1"/>
        <v>2625</v>
      </c>
      <c r="I23" s="50"/>
      <c r="J23" s="51"/>
      <c r="K23" s="51"/>
      <c r="L23" s="51"/>
    </row>
    <row r="24" s="2" customFormat="1" ht="30" spans="1:12">
      <c r="A24" s="38" t="s">
        <v>29</v>
      </c>
      <c r="B24" s="33" t="s">
        <v>44</v>
      </c>
      <c r="C24" s="34" t="s">
        <v>31</v>
      </c>
      <c r="D24" s="35" t="s">
        <v>46</v>
      </c>
      <c r="E24" s="39"/>
      <c r="F24" s="40">
        <f t="shared" si="3"/>
        <v>2500</v>
      </c>
      <c r="G24" s="37">
        <f t="shared" si="0"/>
        <v>125</v>
      </c>
      <c r="H24" s="37">
        <f t="shared" si="1"/>
        <v>2625</v>
      </c>
      <c r="I24" s="50"/>
      <c r="J24" s="51"/>
      <c r="K24" s="51"/>
      <c r="L24" s="51"/>
    </row>
    <row r="25" s="2" customFormat="1" ht="30" spans="1:12">
      <c r="A25" s="38" t="s">
        <v>29</v>
      </c>
      <c r="B25" s="33" t="s">
        <v>47</v>
      </c>
      <c r="C25" s="34" t="s">
        <v>31</v>
      </c>
      <c r="D25" s="35" t="s">
        <v>46</v>
      </c>
      <c r="E25" s="39"/>
      <c r="F25" s="40">
        <f t="shared" si="3"/>
        <v>2500</v>
      </c>
      <c r="G25" s="37">
        <f t="shared" si="0"/>
        <v>125</v>
      </c>
      <c r="H25" s="37">
        <f t="shared" si="1"/>
        <v>2625</v>
      </c>
      <c r="I25" s="50"/>
      <c r="J25" s="51"/>
      <c r="K25" s="51"/>
      <c r="L25" s="51"/>
    </row>
    <row r="26" s="2" customFormat="1" ht="30" spans="1:12">
      <c r="A26" s="38" t="s">
        <v>29</v>
      </c>
      <c r="B26" s="33" t="s">
        <v>45</v>
      </c>
      <c r="C26" s="34" t="s">
        <v>31</v>
      </c>
      <c r="D26" s="35" t="s">
        <v>46</v>
      </c>
      <c r="E26" s="39"/>
      <c r="F26" s="40">
        <f>SUM(F22:F22)</f>
        <v>2500</v>
      </c>
      <c r="G26" s="37">
        <f t="shared" si="0"/>
        <v>125</v>
      </c>
      <c r="H26" s="37">
        <f t="shared" si="1"/>
        <v>2625</v>
      </c>
      <c r="I26" s="50"/>
      <c r="J26" s="51"/>
      <c r="K26" s="51"/>
      <c r="L26" s="51"/>
    </row>
    <row r="27" s="2" customFormat="1" ht="15" spans="1:12">
      <c r="A27" s="41" t="s">
        <v>48</v>
      </c>
      <c r="B27" s="42"/>
      <c r="C27" s="42"/>
      <c r="D27" s="35"/>
      <c r="E27" s="42"/>
      <c r="F27" s="34">
        <f>SUM(F8:F26)</f>
        <v>32500</v>
      </c>
      <c r="G27" s="37">
        <f t="shared" si="0"/>
        <v>1625</v>
      </c>
      <c r="H27" s="37">
        <f t="shared" si="1"/>
        <v>34125</v>
      </c>
      <c r="I27" s="53"/>
      <c r="J27" s="53"/>
      <c r="K27" s="53"/>
      <c r="L27" s="53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2"/>
  <sheetViews>
    <sheetView topLeftCell="A17" workbookViewId="0">
      <selection activeCell="B43" sqref="B4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54"/>
      <c r="B1" s="55"/>
      <c r="C1" s="56"/>
    </row>
    <row r="2" s="1" customFormat="1" ht="40" customHeight="1" spans="1:3">
      <c r="A2" s="57" t="s">
        <v>49</v>
      </c>
      <c r="B2" s="58" t="s">
        <v>50</v>
      </c>
      <c r="C2" s="59"/>
    </row>
    <row r="3" s="1" customFormat="1" ht="15.75" spans="1:3">
      <c r="A3" s="57" t="s">
        <v>51</v>
      </c>
      <c r="B3" s="60" t="s">
        <v>29</v>
      </c>
      <c r="C3" s="61"/>
    </row>
    <row r="4" s="1" customFormat="1" ht="15.75" spans="1:3">
      <c r="A4" s="57" t="s">
        <v>52</v>
      </c>
      <c r="B4" s="42" t="s">
        <v>31</v>
      </c>
      <c r="C4" s="61"/>
    </row>
    <row r="5" s="1" customFormat="1" ht="108" customHeight="1" spans="1:3">
      <c r="A5" s="57" t="s">
        <v>53</v>
      </c>
      <c r="B5" s="62" t="s">
        <v>54</v>
      </c>
      <c r="C5" s="63" t="s">
        <v>55</v>
      </c>
    </row>
    <row r="6" s="1" customFormat="1" ht="14.25" spans="1:3">
      <c r="A6" s="57" t="s">
        <v>56</v>
      </c>
      <c r="B6" s="64" t="s">
        <v>57</v>
      </c>
      <c r="C6" s="65" t="s">
        <v>58</v>
      </c>
    </row>
    <row r="7" s="1" customFormat="1" ht="123" customHeight="1" spans="1:3">
      <c r="A7" s="57" t="s">
        <v>59</v>
      </c>
      <c r="B7" s="64"/>
      <c r="C7" s="65"/>
    </row>
    <row r="8" s="1" customFormat="1" ht="14.25" spans="1:3">
      <c r="A8" s="57" t="s">
        <v>60</v>
      </c>
      <c r="B8" s="66" t="s">
        <v>37</v>
      </c>
      <c r="C8" s="67" t="s">
        <v>61</v>
      </c>
    </row>
    <row r="9" s="1" customFormat="1" ht="14.25" spans="1:3">
      <c r="A9" s="57" t="s">
        <v>62</v>
      </c>
      <c r="B9" s="68" t="s">
        <v>63</v>
      </c>
      <c r="C9" s="61" t="s">
        <v>64</v>
      </c>
    </row>
    <row r="10" s="1" customFormat="1" ht="14.25" spans="1:3">
      <c r="A10" s="57" t="s">
        <v>65</v>
      </c>
      <c r="B10" s="68" t="s">
        <v>66</v>
      </c>
      <c r="C10" s="61"/>
    </row>
    <row r="11" s="1" customFormat="1" ht="14.25" spans="1:3">
      <c r="A11" s="57" t="s">
        <v>67</v>
      </c>
      <c r="B11" s="68"/>
      <c r="C11" s="69"/>
    </row>
    <row r="13" ht="14.25"/>
    <row r="14" s="1" customFormat="1" ht="56" customHeight="1" spans="1:3">
      <c r="A14" s="54"/>
      <c r="B14" s="55"/>
      <c r="C14" s="56"/>
    </row>
    <row r="15" s="1" customFormat="1" ht="40" customHeight="1" spans="1:3">
      <c r="A15" s="57" t="s">
        <v>49</v>
      </c>
      <c r="B15" s="58" t="s">
        <v>68</v>
      </c>
      <c r="C15" s="59"/>
    </row>
    <row r="16" s="1" customFormat="1" ht="15.75" spans="1:3">
      <c r="A16" s="57" t="s">
        <v>51</v>
      </c>
      <c r="B16" s="60" t="s">
        <v>69</v>
      </c>
      <c r="C16" s="61"/>
    </row>
    <row r="17" s="1" customFormat="1" ht="15.75" spans="1:3">
      <c r="A17" s="57" t="s">
        <v>52</v>
      </c>
      <c r="B17" s="42" t="s">
        <v>31</v>
      </c>
      <c r="C17" s="61"/>
    </row>
    <row r="18" s="1" customFormat="1" ht="108" customHeight="1" spans="1:3">
      <c r="A18" s="57" t="s">
        <v>53</v>
      </c>
      <c r="B18" s="62" t="s">
        <v>54</v>
      </c>
      <c r="C18" s="63" t="s">
        <v>55</v>
      </c>
    </row>
    <row r="19" s="1" customFormat="1" ht="14.25" spans="1:3">
      <c r="A19" s="57" t="s">
        <v>56</v>
      </c>
      <c r="B19" s="64" t="s">
        <v>57</v>
      </c>
      <c r="C19" s="65" t="s">
        <v>58</v>
      </c>
    </row>
    <row r="20" s="1" customFormat="1" ht="123" customHeight="1" spans="1:3">
      <c r="A20" s="57" t="s">
        <v>59</v>
      </c>
      <c r="B20" s="64"/>
      <c r="C20" s="65"/>
    </row>
    <row r="21" s="1" customFormat="1" ht="14.25" spans="1:3">
      <c r="A21" s="57" t="s">
        <v>60</v>
      </c>
      <c r="B21" s="66" t="s">
        <v>37</v>
      </c>
      <c r="C21" s="67" t="s">
        <v>61</v>
      </c>
    </row>
    <row r="22" s="1" customFormat="1" ht="14.25" spans="1:3">
      <c r="A22" s="57" t="s">
        <v>62</v>
      </c>
      <c r="B22" s="68" t="s">
        <v>63</v>
      </c>
      <c r="C22" s="61" t="s">
        <v>64</v>
      </c>
    </row>
    <row r="23" s="1" customFormat="1" ht="14.25" spans="1:3">
      <c r="A23" s="57" t="s">
        <v>65</v>
      </c>
      <c r="B23" s="68" t="s">
        <v>66</v>
      </c>
      <c r="C23" s="61"/>
    </row>
    <row r="24" s="1" customFormat="1" ht="14.25" spans="1:3">
      <c r="A24" s="57" t="s">
        <v>67</v>
      </c>
      <c r="B24" s="68"/>
      <c r="C24" s="69"/>
    </row>
    <row r="26" spans="2:2">
      <c r="B26" s="70" t="s">
        <v>70</v>
      </c>
    </row>
    <row r="27" spans="2:2">
      <c r="B27" s="70" t="s">
        <v>71</v>
      </c>
    </row>
    <row r="28" spans="2:2">
      <c r="B28" s="70" t="s">
        <v>72</v>
      </c>
    </row>
    <row r="29" spans="2:2">
      <c r="B29" s="70" t="s">
        <v>73</v>
      </c>
    </row>
    <row r="30" spans="2:2">
      <c r="B30" s="70" t="s">
        <v>70</v>
      </c>
    </row>
    <row r="31" spans="2:2">
      <c r="B31" s="70" t="s">
        <v>71</v>
      </c>
    </row>
    <row r="32" spans="2:2">
      <c r="B32" s="70" t="s">
        <v>72</v>
      </c>
    </row>
    <row r="33" spans="2:2">
      <c r="B33" s="70" t="s">
        <v>73</v>
      </c>
    </row>
    <row r="35" spans="2:2">
      <c r="B35" s="70" t="s">
        <v>74</v>
      </c>
    </row>
    <row r="36" spans="2:2">
      <c r="B36" s="70" t="s">
        <v>75</v>
      </c>
    </row>
    <row r="37" spans="2:2">
      <c r="B37" s="70" t="s">
        <v>76</v>
      </c>
    </row>
    <row r="38" spans="2:2">
      <c r="B38" s="70" t="s">
        <v>77</v>
      </c>
    </row>
    <row r="39" spans="2:2">
      <c r="B39" s="70" t="s">
        <v>74</v>
      </c>
    </row>
    <row r="40" spans="2:2">
      <c r="B40" s="70" t="s">
        <v>75</v>
      </c>
    </row>
    <row r="41" spans="2:2">
      <c r="B41" s="70" t="s">
        <v>76</v>
      </c>
    </row>
    <row r="42" spans="2:2">
      <c r="B42" s="70" t="s">
        <v>77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8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workbookViewId="0">
      <selection activeCell="P17" sqref="P17"/>
    </sheetView>
  </sheetViews>
  <sheetFormatPr defaultColWidth="9" defaultRowHeight="12.75"/>
  <cols>
    <col min="1" max="1" width="12.875" style="2" customWidth="1"/>
    <col min="2" max="2" width="27.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45742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3</v>
      </c>
      <c r="E4" s="14" t="s">
        <v>78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s="2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2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2" customFormat="1" ht="20" customHeight="1" spans="1:17">
      <c r="A8" s="32" t="s">
        <v>69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550</v>
      </c>
      <c r="G8" s="37">
        <f t="shared" ref="G8:G27" si="0">F8*0.05</f>
        <v>27.5</v>
      </c>
      <c r="H8" s="37">
        <f t="shared" ref="H8:H27" si="1">F8+G8</f>
        <v>577.5</v>
      </c>
      <c r="I8" s="47" t="s">
        <v>34</v>
      </c>
      <c r="J8" s="48" t="s">
        <v>35</v>
      </c>
      <c r="K8" s="48" t="s">
        <v>36</v>
      </c>
      <c r="L8" s="48" t="s">
        <v>37</v>
      </c>
      <c r="M8" s="49"/>
      <c r="N8" s="49"/>
      <c r="O8" s="49"/>
      <c r="P8" s="49"/>
      <c r="Q8" s="52"/>
    </row>
    <row r="9" s="2" customFormat="1" ht="20" customHeight="1" spans="1:17">
      <c r="A9" s="32"/>
      <c r="B9" s="33"/>
      <c r="C9" s="34"/>
      <c r="D9" s="35"/>
      <c r="E9" s="36" t="s">
        <v>38</v>
      </c>
      <c r="F9" s="37">
        <v>825</v>
      </c>
      <c r="G9" s="37">
        <f t="shared" si="0"/>
        <v>41.25</v>
      </c>
      <c r="H9" s="37">
        <f t="shared" si="1"/>
        <v>866.25</v>
      </c>
      <c r="I9" s="50"/>
      <c r="J9" s="51"/>
      <c r="K9" s="51"/>
      <c r="L9" s="51"/>
      <c r="M9" s="49"/>
      <c r="N9" s="49"/>
      <c r="O9" s="49"/>
      <c r="P9" s="49"/>
      <c r="Q9" s="52"/>
    </row>
    <row r="10" s="2" customFormat="1" ht="20" customHeight="1" spans="1:17">
      <c r="A10" s="32"/>
      <c r="B10" s="33"/>
      <c r="C10" s="34"/>
      <c r="D10" s="35"/>
      <c r="E10" s="36" t="s">
        <v>39</v>
      </c>
      <c r="F10" s="37">
        <v>700</v>
      </c>
      <c r="G10" s="37">
        <f t="shared" si="0"/>
        <v>35</v>
      </c>
      <c r="H10" s="37">
        <f t="shared" si="1"/>
        <v>735</v>
      </c>
      <c r="I10" s="50"/>
      <c r="J10" s="51"/>
      <c r="K10" s="51"/>
      <c r="L10" s="51"/>
      <c r="M10" s="49"/>
      <c r="N10" s="49"/>
      <c r="O10" s="49"/>
      <c r="P10" s="49"/>
      <c r="Q10" s="52"/>
    </row>
    <row r="11" s="2" customFormat="1" ht="20" customHeight="1" spans="1:17">
      <c r="A11" s="32"/>
      <c r="B11" s="33"/>
      <c r="C11" s="34"/>
      <c r="D11" s="35"/>
      <c r="E11" s="36" t="s">
        <v>40</v>
      </c>
      <c r="F11" s="37">
        <v>425</v>
      </c>
      <c r="G11" s="37">
        <f t="shared" si="0"/>
        <v>21.25</v>
      </c>
      <c r="H11" s="37">
        <f t="shared" si="1"/>
        <v>446.25</v>
      </c>
      <c r="I11" s="50"/>
      <c r="J11" s="51"/>
      <c r="K11" s="51"/>
      <c r="L11" s="51"/>
      <c r="M11" s="49"/>
      <c r="N11" s="49"/>
      <c r="O11" s="49"/>
      <c r="P11" s="49"/>
      <c r="Q11" s="52"/>
    </row>
    <row r="12" s="2" customFormat="1" ht="30" spans="1:17">
      <c r="A12" s="38" t="s">
        <v>69</v>
      </c>
      <c r="B12" s="33" t="s">
        <v>41</v>
      </c>
      <c r="C12" s="34" t="s">
        <v>31</v>
      </c>
      <c r="D12" s="35" t="s">
        <v>32</v>
      </c>
      <c r="E12" s="39"/>
      <c r="F12" s="40">
        <f>SUM(F8:F11)</f>
        <v>2500</v>
      </c>
      <c r="G12" s="37">
        <f t="shared" si="0"/>
        <v>125</v>
      </c>
      <c r="H12" s="37">
        <f t="shared" si="1"/>
        <v>2625</v>
      </c>
      <c r="I12" s="50"/>
      <c r="J12" s="51"/>
      <c r="K12" s="51"/>
      <c r="L12" s="51"/>
      <c r="M12" s="52"/>
      <c r="N12" s="49"/>
      <c r="O12" s="52"/>
      <c r="P12" s="49"/>
      <c r="Q12" s="52"/>
    </row>
    <row r="13" s="2" customFormat="1" ht="30" spans="1:12">
      <c r="A13" s="38" t="s">
        <v>69</v>
      </c>
      <c r="B13" s="33" t="s">
        <v>42</v>
      </c>
      <c r="C13" s="34" t="s">
        <v>31</v>
      </c>
      <c r="D13" s="35" t="s">
        <v>32</v>
      </c>
      <c r="E13" s="39"/>
      <c r="F13" s="40">
        <f t="shared" ref="F13:F15" si="2">SUM(F12:F12)</f>
        <v>2500</v>
      </c>
      <c r="G13" s="37">
        <f t="shared" si="0"/>
        <v>125</v>
      </c>
      <c r="H13" s="37">
        <f t="shared" si="1"/>
        <v>2625</v>
      </c>
      <c r="I13" s="50"/>
      <c r="J13" s="51"/>
      <c r="K13" s="51"/>
      <c r="L13" s="51"/>
    </row>
    <row r="14" s="2" customFormat="1" ht="30" spans="1:12">
      <c r="A14" s="38" t="s">
        <v>69</v>
      </c>
      <c r="B14" s="33" t="s">
        <v>43</v>
      </c>
      <c r="C14" s="34" t="s">
        <v>31</v>
      </c>
      <c r="D14" s="35" t="s">
        <v>32</v>
      </c>
      <c r="E14" s="39"/>
      <c r="F14" s="40">
        <f t="shared" si="2"/>
        <v>2500</v>
      </c>
      <c r="G14" s="37">
        <f t="shared" si="0"/>
        <v>125</v>
      </c>
      <c r="H14" s="37">
        <f t="shared" si="1"/>
        <v>2625</v>
      </c>
      <c r="I14" s="50"/>
      <c r="J14" s="51"/>
      <c r="K14" s="51"/>
      <c r="L14" s="51"/>
    </row>
    <row r="15" s="2" customFormat="1" ht="30" spans="1:12">
      <c r="A15" s="38" t="s">
        <v>69</v>
      </c>
      <c r="B15" s="33" t="s">
        <v>44</v>
      </c>
      <c r="C15" s="34" t="s">
        <v>31</v>
      </c>
      <c r="D15" s="35" t="s">
        <v>32</v>
      </c>
      <c r="E15" s="39"/>
      <c r="F15" s="40">
        <f t="shared" si="2"/>
        <v>2500</v>
      </c>
      <c r="G15" s="37">
        <f t="shared" si="0"/>
        <v>125</v>
      </c>
      <c r="H15" s="37">
        <f t="shared" si="1"/>
        <v>2625</v>
      </c>
      <c r="I15" s="50"/>
      <c r="J15" s="51"/>
      <c r="K15" s="51"/>
      <c r="L15" s="51"/>
    </row>
    <row r="16" s="2" customFormat="1" ht="30" spans="1:12">
      <c r="A16" s="38" t="s">
        <v>69</v>
      </c>
      <c r="B16" s="33" t="s">
        <v>45</v>
      </c>
      <c r="C16" s="34" t="s">
        <v>31</v>
      </c>
      <c r="D16" s="35" t="s">
        <v>32</v>
      </c>
      <c r="E16" s="39"/>
      <c r="F16" s="40">
        <f>SUM(F13:F13)</f>
        <v>2500</v>
      </c>
      <c r="G16" s="37">
        <f t="shared" si="0"/>
        <v>125</v>
      </c>
      <c r="H16" s="37">
        <f t="shared" si="1"/>
        <v>2625</v>
      </c>
      <c r="I16" s="50"/>
      <c r="J16" s="51"/>
      <c r="K16" s="51"/>
      <c r="L16" s="51"/>
    </row>
    <row r="17" s="2" customFormat="1" ht="20" customHeight="1" spans="1:17">
      <c r="A17" s="32" t="s">
        <v>69</v>
      </c>
      <c r="B17" s="33" t="s">
        <v>30</v>
      </c>
      <c r="C17" s="34" t="s">
        <v>31</v>
      </c>
      <c r="D17" s="35" t="s">
        <v>46</v>
      </c>
      <c r="E17" s="36" t="s">
        <v>33</v>
      </c>
      <c r="F17" s="37">
        <v>550</v>
      </c>
      <c r="G17" s="37">
        <f t="shared" si="0"/>
        <v>27.5</v>
      </c>
      <c r="H17" s="37">
        <f t="shared" si="1"/>
        <v>577.5</v>
      </c>
      <c r="I17" s="50"/>
      <c r="J17" s="51"/>
      <c r="K17" s="51"/>
      <c r="L17" s="51"/>
      <c r="M17" s="49"/>
      <c r="N17" s="49"/>
      <c r="O17" s="49"/>
      <c r="P17" s="49"/>
      <c r="Q17" s="52"/>
    </row>
    <row r="18" s="2" customFormat="1" ht="20" customHeight="1" spans="1:17">
      <c r="A18" s="32"/>
      <c r="B18" s="33"/>
      <c r="C18" s="34"/>
      <c r="D18" s="35"/>
      <c r="E18" s="36" t="s">
        <v>38</v>
      </c>
      <c r="F18" s="37">
        <v>825</v>
      </c>
      <c r="G18" s="37">
        <f t="shared" si="0"/>
        <v>41.25</v>
      </c>
      <c r="H18" s="37">
        <f t="shared" si="1"/>
        <v>866.25</v>
      </c>
      <c r="I18" s="50"/>
      <c r="J18" s="51"/>
      <c r="K18" s="51"/>
      <c r="L18" s="51"/>
      <c r="M18" s="49"/>
      <c r="N18" s="49"/>
      <c r="O18" s="49"/>
      <c r="P18" s="49"/>
      <c r="Q18" s="52"/>
    </row>
    <row r="19" s="2" customFormat="1" ht="20" customHeight="1" spans="1:17">
      <c r="A19" s="32"/>
      <c r="B19" s="33"/>
      <c r="C19" s="34"/>
      <c r="D19" s="35"/>
      <c r="E19" s="36" t="s">
        <v>39</v>
      </c>
      <c r="F19" s="37">
        <v>700</v>
      </c>
      <c r="G19" s="37">
        <f t="shared" si="0"/>
        <v>35</v>
      </c>
      <c r="H19" s="37">
        <f t="shared" si="1"/>
        <v>735</v>
      </c>
      <c r="I19" s="50"/>
      <c r="J19" s="51"/>
      <c r="K19" s="51"/>
      <c r="L19" s="51"/>
      <c r="M19" s="49"/>
      <c r="N19" s="49"/>
      <c r="O19" s="49"/>
      <c r="P19" s="49"/>
      <c r="Q19" s="52"/>
    </row>
    <row r="20" s="2" customFormat="1" ht="20" customHeight="1" spans="1:17">
      <c r="A20" s="32"/>
      <c r="B20" s="33"/>
      <c r="C20" s="34"/>
      <c r="D20" s="35"/>
      <c r="E20" s="36" t="s">
        <v>40</v>
      </c>
      <c r="F20" s="37">
        <v>425</v>
      </c>
      <c r="G20" s="37">
        <f t="shared" si="0"/>
        <v>21.25</v>
      </c>
      <c r="H20" s="37">
        <f t="shared" si="1"/>
        <v>446.25</v>
      </c>
      <c r="I20" s="50"/>
      <c r="J20" s="51"/>
      <c r="K20" s="51"/>
      <c r="L20" s="51"/>
      <c r="M20" s="49"/>
      <c r="N20" s="49"/>
      <c r="O20" s="49"/>
      <c r="P20" s="49"/>
      <c r="Q20" s="52"/>
    </row>
    <row r="21" s="2" customFormat="1" ht="30" spans="1:17">
      <c r="A21" s="38" t="s">
        <v>69</v>
      </c>
      <c r="B21" s="33" t="s">
        <v>41</v>
      </c>
      <c r="C21" s="34" t="s">
        <v>31</v>
      </c>
      <c r="D21" s="35" t="s">
        <v>46</v>
      </c>
      <c r="E21" s="39"/>
      <c r="F21" s="40">
        <f>SUM(F17:F20)</f>
        <v>2500</v>
      </c>
      <c r="G21" s="37">
        <f t="shared" si="0"/>
        <v>125</v>
      </c>
      <c r="H21" s="37">
        <f t="shared" si="1"/>
        <v>2625</v>
      </c>
      <c r="I21" s="50"/>
      <c r="J21" s="51"/>
      <c r="K21" s="51"/>
      <c r="L21" s="51"/>
      <c r="M21" s="52"/>
      <c r="N21" s="49"/>
      <c r="O21" s="52"/>
      <c r="P21" s="49"/>
      <c r="Q21" s="52"/>
    </row>
    <row r="22" s="2" customFormat="1" ht="30" spans="1:12">
      <c r="A22" s="38" t="s">
        <v>69</v>
      </c>
      <c r="B22" s="33" t="s">
        <v>42</v>
      </c>
      <c r="C22" s="34" t="s">
        <v>31</v>
      </c>
      <c r="D22" s="35" t="s">
        <v>46</v>
      </c>
      <c r="E22" s="39"/>
      <c r="F22" s="40">
        <f t="shared" ref="F22:F25" si="3">SUM(F21:F21)</f>
        <v>2500</v>
      </c>
      <c r="G22" s="37">
        <f t="shared" si="0"/>
        <v>125</v>
      </c>
      <c r="H22" s="37">
        <f t="shared" si="1"/>
        <v>2625</v>
      </c>
      <c r="I22" s="50"/>
      <c r="J22" s="51"/>
      <c r="K22" s="51"/>
      <c r="L22" s="51"/>
    </row>
    <row r="23" s="2" customFormat="1" ht="30" spans="1:12">
      <c r="A23" s="38" t="s">
        <v>69</v>
      </c>
      <c r="B23" s="33" t="s">
        <v>43</v>
      </c>
      <c r="C23" s="34" t="s">
        <v>31</v>
      </c>
      <c r="D23" s="35" t="s">
        <v>46</v>
      </c>
      <c r="E23" s="39"/>
      <c r="F23" s="40">
        <f t="shared" si="3"/>
        <v>2500</v>
      </c>
      <c r="G23" s="37">
        <f t="shared" si="0"/>
        <v>125</v>
      </c>
      <c r="H23" s="37">
        <f t="shared" si="1"/>
        <v>2625</v>
      </c>
      <c r="I23" s="50"/>
      <c r="J23" s="51"/>
      <c r="K23" s="51"/>
      <c r="L23" s="51"/>
    </row>
    <row r="24" s="2" customFormat="1" ht="30" spans="1:12">
      <c r="A24" s="38" t="s">
        <v>69</v>
      </c>
      <c r="B24" s="33" t="s">
        <v>44</v>
      </c>
      <c r="C24" s="34" t="s">
        <v>31</v>
      </c>
      <c r="D24" s="35" t="s">
        <v>46</v>
      </c>
      <c r="E24" s="39"/>
      <c r="F24" s="40">
        <f t="shared" si="3"/>
        <v>2500</v>
      </c>
      <c r="G24" s="37">
        <f t="shared" si="0"/>
        <v>125</v>
      </c>
      <c r="H24" s="37">
        <f t="shared" si="1"/>
        <v>2625</v>
      </c>
      <c r="I24" s="50"/>
      <c r="J24" s="51"/>
      <c r="K24" s="51"/>
      <c r="L24" s="51"/>
    </row>
    <row r="25" s="2" customFormat="1" ht="30" spans="1:12">
      <c r="A25" s="38" t="s">
        <v>69</v>
      </c>
      <c r="B25" s="33" t="s">
        <v>47</v>
      </c>
      <c r="C25" s="34" t="s">
        <v>31</v>
      </c>
      <c r="D25" s="35" t="s">
        <v>46</v>
      </c>
      <c r="E25" s="39"/>
      <c r="F25" s="40">
        <f t="shared" si="3"/>
        <v>2500</v>
      </c>
      <c r="G25" s="37">
        <f t="shared" si="0"/>
        <v>125</v>
      </c>
      <c r="H25" s="37">
        <f t="shared" si="1"/>
        <v>2625</v>
      </c>
      <c r="I25" s="50"/>
      <c r="J25" s="51"/>
      <c r="K25" s="51"/>
      <c r="L25" s="51"/>
    </row>
    <row r="26" s="2" customFormat="1" ht="30" spans="1:12">
      <c r="A26" s="38" t="s">
        <v>69</v>
      </c>
      <c r="B26" s="33" t="s">
        <v>45</v>
      </c>
      <c r="C26" s="34" t="s">
        <v>31</v>
      </c>
      <c r="D26" s="35" t="s">
        <v>46</v>
      </c>
      <c r="E26" s="39"/>
      <c r="F26" s="40">
        <f>SUM(F22:F22)</f>
        <v>2500</v>
      </c>
      <c r="G26" s="37">
        <f t="shared" si="0"/>
        <v>125</v>
      </c>
      <c r="H26" s="37">
        <f t="shared" si="1"/>
        <v>2625</v>
      </c>
      <c r="I26" s="50"/>
      <c r="J26" s="51"/>
      <c r="K26" s="51"/>
      <c r="L26" s="51"/>
    </row>
    <row r="27" s="2" customFormat="1" ht="15" spans="1:12">
      <c r="A27" s="41" t="s">
        <v>48</v>
      </c>
      <c r="B27" s="42"/>
      <c r="C27" s="42"/>
      <c r="D27" s="35"/>
      <c r="E27" s="42"/>
      <c r="F27" s="34">
        <f>SUM(F8:F26)</f>
        <v>32500</v>
      </c>
      <c r="G27" s="37">
        <f t="shared" si="0"/>
        <v>1625</v>
      </c>
      <c r="H27" s="37">
        <f t="shared" si="1"/>
        <v>34125</v>
      </c>
      <c r="I27" s="53"/>
      <c r="J27" s="53"/>
      <c r="K27" s="53"/>
      <c r="L27" s="53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5" right="0.75" top="1" bottom="1" header="0.5" footer="0.5"/>
  <pageSetup paperSize="9" scale="6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箱唛扫码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2025-03-26T02:00:00Z</dcterms:created>
  <dcterms:modified xsi:type="dcterms:W3CDTF">2025-03-26T09:27:40Z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297AA2AF76C24C9A94EBAFB13E12E90C_11</vt:lpwstr>
  </property>
  <property fmtid="{D5CDD505-2E9C-101B-9397-08002B2CF9AE}" pid="3" name="KSOProductBuildVer">
    <vt:lpwstr>2052-12.1.0.20305</vt:lpwstr>
  </property>
</Properties>
</file>