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<sst xmlns="http://schemas.openxmlformats.org/spreadsheetml/2006/main" count="63" uniqueCount="46">
  <si>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</si>
  <si>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</si>
  <si>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</si>
  <si>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</si>
  <si>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</si>
  <si>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</si>
  <si>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</si>
  <si>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</si>
  <si>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</si>
  <si>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</si>
  <si>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</si>
  <si>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</si>
  <si>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</si>
  <si>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</si>
  <si>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</si>
  <si>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</si>
  <si>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</si>
  <si>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</si>
  <si>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</si>
  <si>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</si>
  <si>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</si>
  <si>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</si>
  <si>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</si>
  <si>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</si>
  <si>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</si>
  <si>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</si>
  <si>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</si>
  <si>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</si>
  <si>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</si>
  <si>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18565-01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</si>
  <si>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</si>
  <si>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0623-074</t>
  </si>
  <si>
    <t>428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</si>
  <si>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</si>
  <si>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</si>
  <si>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</si>
  <si>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</si>
  <si>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</si>
  <si>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</si>
  <si>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</si>
  <si>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</si>
  <si>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</si>
  <si>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18562-01
18563-01
18564-01
18566-01</t>
  </si>
  <si>
    <t>18565-01
18562-01
18563-01
18564-01
18566-01</t>
  </si>
  <si>
    <t>白色再生警告标
(warning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</si>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</sst>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4</xdr:col>
      <xdr:colOff>85725</xdr:colOff>
      <xdr:row>29</xdr:row>
      <xdr:rowOff>180975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039100"/>
          <a:ext cx="4152900" cy="1895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Q17" sqref="Q17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567</v>
      </c>
      <c r="G8" s="37">
        <f>F8*0.05</f>
        <v>28.35</v>
      </c>
      <c r="H8" s="37">
        <f>F8+G8</f>
        <v>595.35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1008</v>
      </c>
      <c r="G9" s="37">
        <f t="shared" ref="G9:G19" si="0">F9*0.05</f>
        <v>50.4</v>
      </c>
      <c r="H9" s="37">
        <f t="shared" ref="H9:H19" si="1">F9+G9</f>
        <v>1058.4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882</v>
      </c>
      <c r="G10" s="37">
        <f t="shared" si="0"/>
        <v>44.1</v>
      </c>
      <c r="H10" s="37">
        <f t="shared" si="1"/>
        <v>926.1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441</v>
      </c>
      <c r="G11" s="37">
        <f t="shared" si="0"/>
        <v>22.05</v>
      </c>
      <c r="H11" s="37">
        <f t="shared" si="1"/>
        <v>463.05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252</v>
      </c>
      <c r="G12" s="37">
        <f t="shared" si="0"/>
        <v>12.6</v>
      </c>
      <c r="H12" s="37">
        <f t="shared" si="1"/>
        <v>264.6</v>
      </c>
      <c r="I12" s="55"/>
      <c r="J12" s="41"/>
      <c r="K12" s="41"/>
      <c r="L12" s="56"/>
    </row>
    <row r="13" s="1" customFormat="1" ht="34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SUM(F8:F12)</f>
        <v>3150</v>
      </c>
      <c r="G13" s="37">
        <f t="shared" si="0"/>
        <v>157.5</v>
      </c>
      <c r="H13" s="37">
        <f t="shared" si="1"/>
        <v>3307.5</v>
      </c>
      <c r="I13" s="55"/>
      <c r="J13" s="41"/>
      <c r="K13" s="41"/>
      <c r="L13" s="56"/>
    </row>
    <row r="14" s="1" customFormat="1" ht="34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SUM(F13:F13)</f>
        <v>3150</v>
      </c>
      <c r="G14" s="37">
        <f t="shared" si="0"/>
        <v>157.5</v>
      </c>
      <c r="H14" s="37">
        <f t="shared" si="1"/>
        <v>3307.5</v>
      </c>
      <c r="I14" s="55"/>
      <c r="J14" s="41"/>
      <c r="K14" s="41"/>
      <c r="L14" s="56"/>
    </row>
    <row r="15" s="1" customFormat="1" ht="34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SUM(F14:F14)</f>
        <v>3150</v>
      </c>
      <c r="G15" s="37">
        <f t="shared" si="0"/>
        <v>157.5</v>
      </c>
      <c r="H15" s="37">
        <f t="shared" si="1"/>
        <v>3307.5</v>
      </c>
      <c r="I15" s="55"/>
      <c r="J15" s="41"/>
      <c r="K15" s="41"/>
      <c r="L15" s="56"/>
    </row>
    <row r="16" s="1" customFormat="1" ht="34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>SUM(F14:F14)</f>
        <v>3150</v>
      </c>
      <c r="G16" s="37">
        <f t="shared" si="0"/>
        <v>157.5</v>
      </c>
      <c r="H16" s="37">
        <f t="shared" si="1"/>
        <v>3307.5</v>
      </c>
      <c r="I16" s="55"/>
      <c r="J16" s="41"/>
      <c r="K16" s="41"/>
      <c r="L16" s="56"/>
    </row>
    <row r="17" s="1" customFormat="1" ht="69" customHeight="1" spans="1:12">
      <c r="A17" s="42" t="s">
        <v>42</v>
      </c>
      <c r="B17" s="43" t="s">
        <v>38</v>
      </c>
      <c r="C17" s="44" t="s">
        <v>31</v>
      </c>
      <c r="D17" s="45" t="s">
        <v>32</v>
      </c>
      <c r="E17" s="46"/>
      <c r="F17" s="47">
        <v>12600</v>
      </c>
      <c r="G17" s="37">
        <f t="shared" si="0"/>
        <v>630</v>
      </c>
      <c r="H17" s="37">
        <f t="shared" si="1"/>
        <v>13230</v>
      </c>
      <c r="I17" s="55"/>
      <c r="J17" s="41"/>
      <c r="K17" s="41"/>
      <c r="L17" s="56"/>
    </row>
    <row r="18" s="1" customFormat="1" ht="93" customHeight="1" spans="1:12">
      <c r="A18" s="42" t="s">
        <v>43</v>
      </c>
      <c r="B18" s="43" t="s">
        <v>44</v>
      </c>
      <c r="C18" s="44" t="s">
        <v>31</v>
      </c>
      <c r="D18" s="45" t="s">
        <v>32</v>
      </c>
      <c r="E18" s="46"/>
      <c r="F18" s="47">
        <v>15750</v>
      </c>
      <c r="G18" s="37">
        <f t="shared" si="0"/>
        <v>787.5</v>
      </c>
      <c r="H18" s="37">
        <f t="shared" si="1"/>
        <v>16537.5</v>
      </c>
      <c r="I18" s="55"/>
      <c r="J18" s="41"/>
      <c r="K18" s="41"/>
      <c r="L18" s="56"/>
    </row>
    <row r="19" s="1" customFormat="1" ht="17" customHeight="1" spans="1:12">
      <c r="A19" s="48" t="s">
        <v>45</v>
      </c>
      <c r="B19" s="49"/>
      <c r="C19" s="49"/>
      <c r="D19" s="45"/>
      <c r="E19" s="49"/>
      <c r="F19" s="50">
        <f>SUM(F8:F18)</f>
        <v>44100</v>
      </c>
      <c r="G19" s="37">
        <f t="shared" si="0"/>
        <v>2205</v>
      </c>
      <c r="H19" s="37">
        <f t="shared" si="1"/>
        <v>46305</v>
      </c>
      <c r="I19" s="57"/>
      <c r="J19" s="57"/>
      <c r="K19" s="57"/>
      <c r="L19" s="5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8"/>
    <mergeCell ref="J8:J18"/>
    <mergeCell ref="K8:K18"/>
    <mergeCell ref="L8:L1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2025-03-22T03:07:30Z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835F0B3C7C2B4D13A240F14E36C4AB3D_12</vt:lpwstr>
  </property>
</Properties>
</file>