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<sst xmlns="http://schemas.openxmlformats.org/spreadsheetml/2006/main" count="240" uniqueCount="86">
  <si>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</si>
  <si>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</si>
  <si>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</si>
  <si>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</si>
  <si>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SF3168270506458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</si>
  <si>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</si>
  <si>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</si>
  <si>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</si>
  <si>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</si>
  <si>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</si>
  <si>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</si>
  <si>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</si>
  <si>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</si>
  <si>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</si>
  <si>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</si>
  <si>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</si>
  <si>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</si>
  <si>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</si>
  <si>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</si>
  <si>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</si>
  <si>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</si>
  <si>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</si>
  <si>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</si>
  <si>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</si>
  <si>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</si>
  <si>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</si>
  <si>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</si>
  <si>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</si>
  <si>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</si>
  <si>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</si>
  <si>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0560-719</t>
  </si>
  <si>
    <t>106</t>
  </si>
  <si>
    <t>XS</t>
  </si>
  <si>
    <t>1/5</t>
  </si>
  <si>
    <t>17</t>
  </si>
  <si>
    <t>17.4</t>
  </si>
  <si>
    <t>30*40*50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</si>
  <si>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</si>
  <si>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</si>
  <si>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</si>
  <si>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</si>
  <si>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</si>
  <si>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</si>
  <si>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t>2/5</t>
  </si>
  <si>
    <r>
      <rPr>
        <b/>
        <sz val="11"/>
        <color theme="1"/>
        <rFont val="宋体"/>
        <charset val="134"/>
      </rPr>
      <t>白色再生成分页洗标3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</si>
  <si>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</si>
  <si>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251</t>
  </si>
  <si>
    <t>3/5</t>
  </si>
  <si>
    <t>22.6</t>
  </si>
  <si>
    <t>23</t>
  </si>
  <si>
    <t>4/5</t>
  </si>
  <si>
    <t>800</t>
  </si>
  <si>
    <t>5/5</t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</si>
  <si>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</si>
  <si>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</si>
  <si>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</si>
  <si>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</si>
  <si>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</si>
  <si>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</si>
  <si>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</si>
  <si>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</si>
  <si>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</si>
  <si>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</si>
  <si>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</si>
  <si>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</si>
  <si>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</si>
  <si>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17.4kg</t>
  </si>
  <si>
    <t>Made In China</t>
  </si>
  <si>
    <t>Net Weight（净重）</t>
  </si>
  <si>
    <t>17kg</t>
  </si>
  <si>
    <t>Remark（备注）</t>
  </si>
  <si>
    <t xml:space="preserve"> RECYCLE COMPONENT LABEL
</t>
  </si>
  <si>
    <t>23kg</t>
  </si>
  <si>
    <t>22.6kg</t>
  </si>
  <si>
    <t>00560719800013</t>
  </si>
  <si>
    <t>00560719106016</t>
  </si>
  <si>
    <t>00560719251013</t>
  </si>
  <si>
    <t>00560719800020</t>
  </si>
  <si>
    <t>00560719106023</t>
  </si>
  <si>
    <t>00560719251020</t>
  </si>
  <si>
    <t>00560719800037</t>
  </si>
  <si>
    <t>00560719106030</t>
  </si>
  <si>
    <t>00560719251037</t>
  </si>
  <si>
    <t>00560719800044</t>
  </si>
  <si>
    <t>00560719106047</t>
  </si>
  <si>
    <t>00560719251044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</si>
</sst>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5" applyNumberFormat="0" applyAlignment="0" applyProtection="0">
      <alignment vertical="center"/>
    </xf>
    <xf numFmtId="0" fontId="27" fillId="4" borderId="16" applyNumberFormat="0" applyAlignment="0" applyProtection="0">
      <alignment vertical="center"/>
    </xf>
    <xf numFmtId="0" fontId="28" fillId="4" borderId="15" applyNumberFormat="0" applyAlignment="0" applyProtection="0">
      <alignment vertical="center"/>
    </xf>
    <xf numFmtId="0" fontId="29" fillId="5" borderId="17" applyNumberFormat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6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 wrapText="1"/>
    </xf>
    <xf numFmtId="176" fontId="16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49" fontId="16" fillId="0" borderId="11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7" Type="http://schemas.openxmlformats.org/officeDocument/2006/relationships/image" Target="../media/image9.png"/><Relationship Id="rId6" Type="http://schemas.openxmlformats.org/officeDocument/2006/relationships/image" Target="../media/image8.png"/><Relationship Id="rId5" Type="http://schemas.openxmlformats.org/officeDocument/2006/relationships/image" Target="../media/image7.png"/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219075</xdr:colOff>
      <xdr:row>2</xdr:row>
      <xdr:rowOff>85725</xdr:rowOff>
    </xdr:from>
    <xdr:to>
      <xdr:col>7</xdr:col>
      <xdr:colOff>579120</xdr:colOff>
      <xdr:row>4</xdr:row>
      <xdr:rowOff>257175</xdr:rowOff>
    </xdr:to>
    <xdr:pic>
      <xdr:nvPicPr>
        <xdr:cNvPr id="27" name="图片 2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038850" y="752475"/>
          <a:ext cx="1045845" cy="6953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231775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209550</xdr:colOff>
      <xdr:row>6</xdr:row>
      <xdr:rowOff>142875</xdr:rowOff>
    </xdr:from>
    <xdr:to>
      <xdr:col>1</xdr:col>
      <xdr:colOff>1562100</xdr:colOff>
      <xdr:row>6</xdr:row>
      <xdr:rowOff>1285875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71700" y="3314700"/>
          <a:ext cx="1352550" cy="1143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200023</xdr:colOff>
      <xdr:row>13</xdr:row>
      <xdr:rowOff>76200</xdr:rowOff>
    </xdr:from>
    <xdr:to>
      <xdr:col>0</xdr:col>
      <xdr:colOff>1829433</xdr:colOff>
      <xdr:row>13</xdr:row>
      <xdr:rowOff>523875</xdr:rowOff>
    </xdr:to>
    <xdr:pic>
      <xdr:nvPicPr>
        <xdr:cNvPr id="7" name="图片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588645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14</xdr:row>
      <xdr:rowOff>133350</xdr:rowOff>
    </xdr:from>
    <xdr:to>
      <xdr:col>2</xdr:col>
      <xdr:colOff>1562100</xdr:colOff>
      <xdr:row>15</xdr:row>
      <xdr:rowOff>82550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665480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1762760</xdr:colOff>
      <xdr:row>17</xdr:row>
      <xdr:rowOff>231775</xdr:rowOff>
    </xdr:to>
    <xdr:pic>
      <xdr:nvPicPr>
        <xdr:cNvPr id="9" name="图片 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702945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19</xdr:row>
      <xdr:rowOff>152400</xdr:rowOff>
    </xdr:from>
    <xdr:to>
      <xdr:col>1</xdr:col>
      <xdr:colOff>1276350</xdr:colOff>
      <xdr:row>19</xdr:row>
      <xdr:rowOff>1276350</xdr:rowOff>
    </xdr:to>
    <xdr:pic>
      <xdr:nvPicPr>
        <xdr:cNvPr id="11" name="图片 10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2257425" y="9134475"/>
          <a:ext cx="981075" cy="1123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200023</xdr:colOff>
      <xdr:row>26</xdr:row>
      <xdr:rowOff>76200</xdr:rowOff>
    </xdr:from>
    <xdr:to>
      <xdr:col>0</xdr:col>
      <xdr:colOff>1829433</xdr:colOff>
      <xdr:row>26</xdr:row>
      <xdr:rowOff>523875</xdr:rowOff>
    </xdr:to>
    <xdr:pic>
      <xdr:nvPicPr>
        <xdr:cNvPr id="12" name="图片 1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116967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27</xdr:row>
      <xdr:rowOff>133350</xdr:rowOff>
    </xdr:from>
    <xdr:to>
      <xdr:col>2</xdr:col>
      <xdr:colOff>1562100</xdr:colOff>
      <xdr:row>28</xdr:row>
      <xdr:rowOff>82550</xdr:rowOff>
    </xdr:to>
    <xdr:pic>
      <xdr:nvPicPr>
        <xdr:cNvPr id="13" name="图片 1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124650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1762760</xdr:colOff>
      <xdr:row>30</xdr:row>
      <xdr:rowOff>231775</xdr:rowOff>
    </xdr:to>
    <xdr:pic>
      <xdr:nvPicPr>
        <xdr:cNvPr id="14" name="图片 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8397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276225</xdr:colOff>
      <xdr:row>32</xdr:row>
      <xdr:rowOff>238125</xdr:rowOff>
    </xdr:from>
    <xdr:to>
      <xdr:col>1</xdr:col>
      <xdr:colOff>1533525</xdr:colOff>
      <xdr:row>32</xdr:row>
      <xdr:rowOff>1124585</xdr:rowOff>
    </xdr:to>
    <xdr:pic>
      <xdr:nvPicPr>
        <xdr:cNvPr id="16" name="图片 15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2238375" y="15030450"/>
          <a:ext cx="1257300" cy="886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200023</xdr:colOff>
      <xdr:row>39</xdr:row>
      <xdr:rowOff>76200</xdr:rowOff>
    </xdr:from>
    <xdr:to>
      <xdr:col>0</xdr:col>
      <xdr:colOff>1829433</xdr:colOff>
      <xdr:row>39</xdr:row>
      <xdr:rowOff>523875</xdr:rowOff>
    </xdr:to>
    <xdr:pic>
      <xdr:nvPicPr>
        <xdr:cNvPr id="17" name="图片 1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1750695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40</xdr:row>
      <xdr:rowOff>133350</xdr:rowOff>
    </xdr:from>
    <xdr:to>
      <xdr:col>2</xdr:col>
      <xdr:colOff>1562100</xdr:colOff>
      <xdr:row>41</xdr:row>
      <xdr:rowOff>82550</xdr:rowOff>
    </xdr:to>
    <xdr:pic>
      <xdr:nvPicPr>
        <xdr:cNvPr id="18" name="图片 17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1827530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1762760</xdr:colOff>
      <xdr:row>43</xdr:row>
      <xdr:rowOff>231775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864995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323850</xdr:colOff>
      <xdr:row>45</xdr:row>
      <xdr:rowOff>104775</xdr:rowOff>
    </xdr:from>
    <xdr:to>
      <xdr:col>1</xdr:col>
      <xdr:colOff>1228725</xdr:colOff>
      <xdr:row>45</xdr:row>
      <xdr:rowOff>1276350</xdr:rowOff>
    </xdr:to>
    <xdr:pic>
      <xdr:nvPicPr>
        <xdr:cNvPr id="21" name="图片 20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2286000" y="20707350"/>
          <a:ext cx="904875" cy="1171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200023</xdr:colOff>
      <xdr:row>52</xdr:row>
      <xdr:rowOff>76200</xdr:rowOff>
    </xdr:from>
    <xdr:to>
      <xdr:col>0</xdr:col>
      <xdr:colOff>1829433</xdr:colOff>
      <xdr:row>52</xdr:row>
      <xdr:rowOff>523875</xdr:rowOff>
    </xdr:to>
    <xdr:pic>
      <xdr:nvPicPr>
        <xdr:cNvPr id="22" name="图片 2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23317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53</xdr:row>
      <xdr:rowOff>133350</xdr:rowOff>
    </xdr:from>
    <xdr:to>
      <xdr:col>2</xdr:col>
      <xdr:colOff>1562100</xdr:colOff>
      <xdr:row>54</xdr:row>
      <xdr:rowOff>82550</xdr:rowOff>
    </xdr:to>
    <xdr:pic>
      <xdr:nvPicPr>
        <xdr:cNvPr id="23" name="图片 2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24085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1762760</xdr:colOff>
      <xdr:row>56</xdr:row>
      <xdr:rowOff>231775</xdr:rowOff>
    </xdr:to>
    <xdr:pic>
      <xdr:nvPicPr>
        <xdr:cNvPr id="24" name="图片 2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24460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180975</xdr:colOff>
      <xdr:row>58</xdr:row>
      <xdr:rowOff>95250</xdr:rowOff>
    </xdr:from>
    <xdr:to>
      <xdr:col>1</xdr:col>
      <xdr:colOff>1447800</xdr:colOff>
      <xdr:row>58</xdr:row>
      <xdr:rowOff>1315085</xdr:rowOff>
    </xdr:to>
    <xdr:pic>
      <xdr:nvPicPr>
        <xdr:cNvPr id="26" name="图片 25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2143125" y="26508075"/>
          <a:ext cx="1266825" cy="1219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5"/>
  <sheetViews>
    <sheetView tabSelected="1" workbookViewId="0">
      <selection activeCell="R14" sqref="R14"/>
    </sheetView>
  </sheetViews>
  <sheetFormatPr defaultColWidth="9" defaultRowHeight="12.75"/>
  <cols>
    <col min="1" max="1" width="12.875" style="19" customWidth="1"/>
    <col min="2" max="2" width="27.5" style="19" customWidth="1"/>
    <col min="3" max="11" width="9" style="19"/>
    <col min="12" max="12" width="10.375" style="19" customWidth="1"/>
    <col min="1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45744</v>
      </c>
      <c r="F3" s="27"/>
      <c r="G3" s="28"/>
      <c r="H3" s="29"/>
      <c r="I3" s="59"/>
      <c r="J3" s="60"/>
      <c r="K3" s="60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1"/>
      <c r="J4" s="62"/>
      <c r="K4" s="62"/>
      <c r="L4" s="61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9"/>
      <c r="J5" s="60"/>
      <c r="K5" s="60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/>
      <c r="B8" s="50" t="s">
        <v>29</v>
      </c>
      <c r="C8" s="51" t="s">
        <v>30</v>
      </c>
      <c r="D8" s="52" t="s">
        <v>31</v>
      </c>
      <c r="E8" s="53" t="s">
        <v>32</v>
      </c>
      <c r="F8" s="54">
        <v>8500</v>
      </c>
      <c r="G8" s="54">
        <f>F8*0.05</f>
        <v>425</v>
      </c>
      <c r="H8" s="54">
        <f>F8+G8</f>
        <v>8925</v>
      </c>
      <c r="I8" s="63" t="s">
        <v>33</v>
      </c>
      <c r="J8" s="63" t="s">
        <v>34</v>
      </c>
      <c r="K8" s="63" t="s">
        <v>35</v>
      </c>
      <c r="L8" s="63" t="s">
        <v>36</v>
      </c>
      <c r="M8" s="64"/>
      <c r="N8" s="64"/>
      <c r="O8" s="64"/>
      <c r="P8" s="64"/>
      <c r="Q8" s="65"/>
    </row>
    <row r="9" s="19" customFormat="1" ht="20" customHeight="1" spans="1:17">
      <c r="A9" s="49"/>
      <c r="B9" s="50"/>
      <c r="C9" s="51"/>
      <c r="D9" s="52"/>
      <c r="E9" s="53" t="s">
        <v>37</v>
      </c>
      <c r="F9" s="54">
        <v>9054</v>
      </c>
      <c r="G9" s="54">
        <f t="shared" ref="G9:G35" si="0">F9*0.05</f>
        <v>452.7</v>
      </c>
      <c r="H9" s="54">
        <f t="shared" ref="H9:H35" si="1">F9+G9</f>
        <v>9506.7</v>
      </c>
      <c r="I9" s="63"/>
      <c r="J9" s="63"/>
      <c r="K9" s="63"/>
      <c r="L9" s="63"/>
      <c r="M9" s="64"/>
      <c r="N9" s="64"/>
      <c r="O9" s="64"/>
      <c r="P9" s="64"/>
      <c r="Q9" s="65"/>
    </row>
    <row r="10" s="19" customFormat="1" ht="20" customHeight="1" spans="1:17">
      <c r="A10" s="49"/>
      <c r="B10" s="50"/>
      <c r="C10" s="51"/>
      <c r="D10" s="52"/>
      <c r="E10" s="53" t="s">
        <v>38</v>
      </c>
      <c r="F10" s="54">
        <v>7500</v>
      </c>
      <c r="G10" s="54">
        <f t="shared" si="0"/>
        <v>375</v>
      </c>
      <c r="H10" s="54">
        <f t="shared" si="1"/>
        <v>7875</v>
      </c>
      <c r="I10" s="63"/>
      <c r="J10" s="63"/>
      <c r="K10" s="63"/>
      <c r="L10" s="63"/>
      <c r="M10" s="64"/>
      <c r="N10" s="64"/>
      <c r="O10" s="64"/>
      <c r="P10" s="64"/>
      <c r="Q10" s="65"/>
    </row>
    <row r="11" s="19" customFormat="1" ht="20" customHeight="1" spans="1:17">
      <c r="A11" s="49"/>
      <c r="B11" s="50"/>
      <c r="C11" s="51"/>
      <c r="D11" s="52"/>
      <c r="E11" s="53" t="s">
        <v>39</v>
      </c>
      <c r="F11" s="54">
        <v>5000</v>
      </c>
      <c r="G11" s="54">
        <f t="shared" si="0"/>
        <v>250</v>
      </c>
      <c r="H11" s="54">
        <f t="shared" si="1"/>
        <v>5250</v>
      </c>
      <c r="I11" s="63"/>
      <c r="J11" s="63"/>
      <c r="K11" s="63"/>
      <c r="L11" s="63"/>
      <c r="M11" s="64"/>
      <c r="N11" s="64"/>
      <c r="O11" s="64"/>
      <c r="P11" s="64"/>
      <c r="Q11" s="65"/>
    </row>
    <row r="12" s="19" customFormat="1" ht="30" spans="1:17">
      <c r="A12" s="55"/>
      <c r="B12" s="50" t="s">
        <v>40</v>
      </c>
      <c r="C12" s="51" t="s">
        <v>30</v>
      </c>
      <c r="D12" s="52" t="s">
        <v>31</v>
      </c>
      <c r="E12" s="56"/>
      <c r="F12" s="57">
        <f>SUM(F8:F11)</f>
        <v>30054</v>
      </c>
      <c r="G12" s="54">
        <f t="shared" si="0"/>
        <v>1502.7</v>
      </c>
      <c r="H12" s="54">
        <f t="shared" si="1"/>
        <v>31556.7</v>
      </c>
      <c r="I12" s="63"/>
      <c r="J12" s="63"/>
      <c r="K12" s="63"/>
      <c r="L12" s="63"/>
      <c r="M12" s="65"/>
      <c r="N12" s="64"/>
      <c r="O12" s="65"/>
      <c r="P12" s="64"/>
      <c r="Q12" s="65"/>
    </row>
    <row r="13" s="19" customFormat="1" ht="30" spans="1:12">
      <c r="A13" s="55"/>
      <c r="B13" s="50" t="s">
        <v>41</v>
      </c>
      <c r="C13" s="51" t="s">
        <v>30</v>
      </c>
      <c r="D13" s="52" t="s">
        <v>31</v>
      </c>
      <c r="E13" s="56"/>
      <c r="F13" s="57">
        <f t="shared" ref="F13:F15" si="2">SUM(F12:F12)</f>
        <v>30054</v>
      </c>
      <c r="G13" s="54">
        <f t="shared" si="0"/>
        <v>1502.7</v>
      </c>
      <c r="H13" s="54">
        <f t="shared" si="1"/>
        <v>31556.7</v>
      </c>
      <c r="I13" s="63"/>
      <c r="J13" s="63"/>
      <c r="K13" s="63"/>
      <c r="L13" s="63"/>
    </row>
    <row r="14" s="19" customFormat="1" ht="30" spans="1:12">
      <c r="A14" s="55"/>
      <c r="B14" s="50" t="s">
        <v>42</v>
      </c>
      <c r="C14" s="51" t="s">
        <v>30</v>
      </c>
      <c r="D14" s="52" t="s">
        <v>31</v>
      </c>
      <c r="E14" s="56"/>
      <c r="F14" s="57">
        <f t="shared" si="2"/>
        <v>30054</v>
      </c>
      <c r="G14" s="54">
        <f t="shared" si="0"/>
        <v>1502.7</v>
      </c>
      <c r="H14" s="54">
        <f t="shared" si="1"/>
        <v>31556.7</v>
      </c>
      <c r="I14" s="63" t="s">
        <v>43</v>
      </c>
      <c r="J14" s="63" t="s">
        <v>34</v>
      </c>
      <c r="K14" s="63" t="s">
        <v>35</v>
      </c>
      <c r="L14" s="63" t="s">
        <v>36</v>
      </c>
    </row>
    <row r="15" s="19" customFormat="1" ht="30" spans="1:12">
      <c r="A15" s="55"/>
      <c r="B15" s="50" t="s">
        <v>44</v>
      </c>
      <c r="C15" s="51" t="s">
        <v>30</v>
      </c>
      <c r="D15" s="52" t="s">
        <v>31</v>
      </c>
      <c r="E15" s="56"/>
      <c r="F15" s="57">
        <f t="shared" si="2"/>
        <v>30054</v>
      </c>
      <c r="G15" s="54">
        <f t="shared" si="0"/>
        <v>1502.7</v>
      </c>
      <c r="H15" s="54">
        <f t="shared" si="1"/>
        <v>31556.7</v>
      </c>
      <c r="I15" s="63"/>
      <c r="J15" s="63"/>
      <c r="K15" s="63"/>
      <c r="L15" s="63"/>
    </row>
    <row r="16" s="19" customFormat="1" ht="30" spans="1:12">
      <c r="A16" s="55"/>
      <c r="B16" s="50" t="s">
        <v>45</v>
      </c>
      <c r="C16" s="51" t="s">
        <v>30</v>
      </c>
      <c r="D16" s="52" t="s">
        <v>31</v>
      </c>
      <c r="E16" s="56"/>
      <c r="F16" s="57">
        <f>SUM(F13:F13)</f>
        <v>30054</v>
      </c>
      <c r="G16" s="54">
        <f t="shared" si="0"/>
        <v>1502.7</v>
      </c>
      <c r="H16" s="54">
        <f t="shared" si="1"/>
        <v>31556.7</v>
      </c>
      <c r="I16" s="63"/>
      <c r="J16" s="63"/>
      <c r="K16" s="63"/>
      <c r="L16" s="63"/>
    </row>
    <row r="17" s="19" customFormat="1" ht="20" customHeight="1" spans="1:17">
      <c r="A17" s="49"/>
      <c r="B17" s="50" t="s">
        <v>29</v>
      </c>
      <c r="C17" s="51" t="s">
        <v>30</v>
      </c>
      <c r="D17" s="52" t="s">
        <v>46</v>
      </c>
      <c r="E17" s="53" t="s">
        <v>32</v>
      </c>
      <c r="F17" s="54">
        <v>14500</v>
      </c>
      <c r="G17" s="54">
        <f t="shared" si="0"/>
        <v>725</v>
      </c>
      <c r="H17" s="54">
        <f t="shared" si="1"/>
        <v>15225</v>
      </c>
      <c r="I17" s="63" t="s">
        <v>47</v>
      </c>
      <c r="J17" s="63" t="s">
        <v>48</v>
      </c>
      <c r="K17" s="63" t="s">
        <v>49</v>
      </c>
      <c r="L17" s="63" t="s">
        <v>36</v>
      </c>
      <c r="M17" s="64"/>
      <c r="N17" s="64"/>
      <c r="O17" s="64"/>
      <c r="P17" s="64"/>
      <c r="Q17" s="65"/>
    </row>
    <row r="18" s="19" customFormat="1" ht="20" customHeight="1" spans="1:17">
      <c r="A18" s="49"/>
      <c r="B18" s="50"/>
      <c r="C18" s="51"/>
      <c r="D18" s="52"/>
      <c r="E18" s="53" t="s">
        <v>37</v>
      </c>
      <c r="F18" s="54">
        <v>10345</v>
      </c>
      <c r="G18" s="54">
        <f t="shared" si="0"/>
        <v>517.25</v>
      </c>
      <c r="H18" s="54">
        <f t="shared" si="1"/>
        <v>10862.25</v>
      </c>
      <c r="I18" s="63"/>
      <c r="J18" s="63"/>
      <c r="K18" s="63"/>
      <c r="L18" s="63"/>
      <c r="M18" s="64"/>
      <c r="N18" s="64"/>
      <c r="O18" s="64"/>
      <c r="P18" s="64"/>
      <c r="Q18" s="65"/>
    </row>
    <row r="19" s="19" customFormat="1" ht="20" customHeight="1" spans="1:17">
      <c r="A19" s="49"/>
      <c r="B19" s="50"/>
      <c r="C19" s="51"/>
      <c r="D19" s="52"/>
      <c r="E19" s="53" t="s">
        <v>38</v>
      </c>
      <c r="F19" s="54">
        <v>8000</v>
      </c>
      <c r="G19" s="54">
        <f t="shared" si="0"/>
        <v>400</v>
      </c>
      <c r="H19" s="54">
        <f t="shared" si="1"/>
        <v>8400</v>
      </c>
      <c r="I19" s="63"/>
      <c r="J19" s="63"/>
      <c r="K19" s="63"/>
      <c r="L19" s="63"/>
      <c r="M19" s="64"/>
      <c r="N19" s="64"/>
      <c r="O19" s="64"/>
      <c r="P19" s="64"/>
      <c r="Q19" s="65"/>
    </row>
    <row r="20" s="19" customFormat="1" ht="20" customHeight="1" spans="1:17">
      <c r="A20" s="49"/>
      <c r="B20" s="50"/>
      <c r="C20" s="51"/>
      <c r="D20" s="52"/>
      <c r="E20" s="53" t="s">
        <v>39</v>
      </c>
      <c r="F20" s="54">
        <v>7125</v>
      </c>
      <c r="G20" s="54">
        <f t="shared" si="0"/>
        <v>356.25</v>
      </c>
      <c r="H20" s="54">
        <f t="shared" si="1"/>
        <v>7481.25</v>
      </c>
      <c r="I20" s="63"/>
      <c r="J20" s="63"/>
      <c r="K20" s="63"/>
      <c r="L20" s="63"/>
      <c r="M20" s="64"/>
      <c r="N20" s="64"/>
      <c r="O20" s="64"/>
      <c r="P20" s="64"/>
      <c r="Q20" s="65"/>
    </row>
    <row r="21" s="19" customFormat="1" ht="30" spans="1:17">
      <c r="A21" s="55"/>
      <c r="B21" s="50" t="s">
        <v>40</v>
      </c>
      <c r="C21" s="51" t="s">
        <v>30</v>
      </c>
      <c r="D21" s="52" t="s">
        <v>46</v>
      </c>
      <c r="E21" s="56"/>
      <c r="F21" s="57">
        <f>SUM(F17:F20)</f>
        <v>39970</v>
      </c>
      <c r="G21" s="54">
        <f t="shared" si="0"/>
        <v>1998.5</v>
      </c>
      <c r="H21" s="54">
        <f t="shared" si="1"/>
        <v>41968.5</v>
      </c>
      <c r="I21" s="63"/>
      <c r="J21" s="63"/>
      <c r="K21" s="63"/>
      <c r="L21" s="63"/>
      <c r="M21" s="65"/>
      <c r="N21" s="64"/>
      <c r="O21" s="65"/>
      <c r="P21" s="64"/>
      <c r="Q21" s="65"/>
    </row>
    <row r="22" s="19" customFormat="1" ht="30" spans="1:12">
      <c r="A22" s="55"/>
      <c r="B22" s="50" t="s">
        <v>41</v>
      </c>
      <c r="C22" s="51" t="s">
        <v>30</v>
      </c>
      <c r="D22" s="52" t="s">
        <v>46</v>
      </c>
      <c r="E22" s="56"/>
      <c r="F22" s="57">
        <f t="shared" ref="F22:F24" si="3">SUM(F21:F21)</f>
        <v>39970</v>
      </c>
      <c r="G22" s="54">
        <f t="shared" si="0"/>
        <v>1998.5</v>
      </c>
      <c r="H22" s="54">
        <f t="shared" si="1"/>
        <v>41968.5</v>
      </c>
      <c r="I22" s="63"/>
      <c r="J22" s="63"/>
      <c r="K22" s="63"/>
      <c r="L22" s="63"/>
    </row>
    <row r="23" s="19" customFormat="1" ht="30" spans="1:12">
      <c r="A23" s="55"/>
      <c r="B23" s="50" t="s">
        <v>42</v>
      </c>
      <c r="C23" s="51" t="s">
        <v>30</v>
      </c>
      <c r="D23" s="52" t="s">
        <v>46</v>
      </c>
      <c r="E23" s="56"/>
      <c r="F23" s="57">
        <f t="shared" si="3"/>
        <v>39970</v>
      </c>
      <c r="G23" s="54">
        <f t="shared" si="0"/>
        <v>1998.5</v>
      </c>
      <c r="H23" s="54">
        <f t="shared" si="1"/>
        <v>41968.5</v>
      </c>
      <c r="I23" s="63" t="s">
        <v>50</v>
      </c>
      <c r="J23" s="63" t="s">
        <v>48</v>
      </c>
      <c r="K23" s="63" t="s">
        <v>49</v>
      </c>
      <c r="L23" s="63" t="s">
        <v>36</v>
      </c>
    </row>
    <row r="24" s="19" customFormat="1" ht="30" spans="1:12">
      <c r="A24" s="55"/>
      <c r="B24" s="50" t="s">
        <v>44</v>
      </c>
      <c r="C24" s="51" t="s">
        <v>30</v>
      </c>
      <c r="D24" s="52" t="s">
        <v>46</v>
      </c>
      <c r="E24" s="56"/>
      <c r="F24" s="57">
        <f t="shared" si="3"/>
        <v>39970</v>
      </c>
      <c r="G24" s="54">
        <f t="shared" si="0"/>
        <v>1998.5</v>
      </c>
      <c r="H24" s="54">
        <f t="shared" si="1"/>
        <v>41968.5</v>
      </c>
      <c r="I24" s="63"/>
      <c r="J24" s="63"/>
      <c r="K24" s="63"/>
      <c r="L24" s="63"/>
    </row>
    <row r="25" s="19" customFormat="1" ht="30" spans="1:12">
      <c r="A25" s="55"/>
      <c r="B25" s="50" t="s">
        <v>45</v>
      </c>
      <c r="C25" s="51" t="s">
        <v>30</v>
      </c>
      <c r="D25" s="52" t="s">
        <v>46</v>
      </c>
      <c r="E25" s="56"/>
      <c r="F25" s="57">
        <f>SUM(F22:F22)</f>
        <v>39970</v>
      </c>
      <c r="G25" s="54">
        <f t="shared" si="0"/>
        <v>1998.5</v>
      </c>
      <c r="H25" s="54">
        <f t="shared" si="1"/>
        <v>41968.5</v>
      </c>
      <c r="I25" s="63"/>
      <c r="J25" s="63"/>
      <c r="K25" s="63"/>
      <c r="L25" s="63"/>
    </row>
    <row r="26" s="19" customFormat="1" ht="20" customHeight="1" spans="1:17">
      <c r="A26" s="49"/>
      <c r="B26" s="50" t="s">
        <v>29</v>
      </c>
      <c r="C26" s="51" t="s">
        <v>30</v>
      </c>
      <c r="D26" s="52" t="s">
        <v>51</v>
      </c>
      <c r="E26" s="53" t="s">
        <v>32</v>
      </c>
      <c r="F26" s="54">
        <v>7100</v>
      </c>
      <c r="G26" s="54">
        <f t="shared" si="0"/>
        <v>355</v>
      </c>
      <c r="H26" s="54">
        <f t="shared" si="1"/>
        <v>7455</v>
      </c>
      <c r="I26" s="63" t="s">
        <v>52</v>
      </c>
      <c r="J26" s="63" t="s">
        <v>48</v>
      </c>
      <c r="K26" s="63" t="s">
        <v>49</v>
      </c>
      <c r="L26" s="63" t="s">
        <v>36</v>
      </c>
      <c r="M26" s="64"/>
      <c r="N26" s="64"/>
      <c r="O26" s="64"/>
      <c r="P26" s="64"/>
      <c r="Q26" s="65"/>
    </row>
    <row r="27" s="19" customFormat="1" ht="20" customHeight="1" spans="1:17">
      <c r="A27" s="49"/>
      <c r="B27" s="50"/>
      <c r="C27" s="51"/>
      <c r="D27" s="52"/>
      <c r="E27" s="53" t="s">
        <v>37</v>
      </c>
      <c r="F27" s="54">
        <v>5500</v>
      </c>
      <c r="G27" s="54">
        <f t="shared" si="0"/>
        <v>275</v>
      </c>
      <c r="H27" s="54">
        <f t="shared" si="1"/>
        <v>5775</v>
      </c>
      <c r="I27" s="63"/>
      <c r="J27" s="63"/>
      <c r="K27" s="63"/>
      <c r="L27" s="63"/>
      <c r="M27" s="64"/>
      <c r="N27" s="64"/>
      <c r="O27" s="64"/>
      <c r="P27" s="64"/>
      <c r="Q27" s="65"/>
    </row>
    <row r="28" s="19" customFormat="1" ht="20" customHeight="1" spans="1:17">
      <c r="A28" s="49"/>
      <c r="B28" s="50"/>
      <c r="C28" s="51"/>
      <c r="D28" s="52"/>
      <c r="E28" s="53" t="s">
        <v>38</v>
      </c>
      <c r="F28" s="54">
        <v>3800</v>
      </c>
      <c r="G28" s="54">
        <f t="shared" si="0"/>
        <v>190</v>
      </c>
      <c r="H28" s="54">
        <f t="shared" si="1"/>
        <v>3990</v>
      </c>
      <c r="I28" s="63"/>
      <c r="J28" s="63"/>
      <c r="K28" s="63"/>
      <c r="L28" s="63"/>
      <c r="M28" s="64"/>
      <c r="N28" s="64"/>
      <c r="O28" s="64"/>
      <c r="P28" s="64"/>
      <c r="Q28" s="65"/>
    </row>
    <row r="29" s="19" customFormat="1" ht="20" customHeight="1" spans="1:17">
      <c r="A29" s="49"/>
      <c r="B29" s="50"/>
      <c r="C29" s="51"/>
      <c r="D29" s="52"/>
      <c r="E29" s="53" t="s">
        <v>39</v>
      </c>
      <c r="F29" s="54">
        <v>3600</v>
      </c>
      <c r="G29" s="54">
        <f t="shared" si="0"/>
        <v>180</v>
      </c>
      <c r="H29" s="54">
        <f t="shared" si="1"/>
        <v>3780</v>
      </c>
      <c r="I29" s="63"/>
      <c r="J29" s="63"/>
      <c r="K29" s="63"/>
      <c r="L29" s="63"/>
      <c r="M29" s="64"/>
      <c r="N29" s="64"/>
      <c r="O29" s="64"/>
      <c r="P29" s="64"/>
      <c r="Q29" s="65"/>
    </row>
    <row r="30" s="19" customFormat="1" ht="30" spans="1:17">
      <c r="A30" s="55"/>
      <c r="B30" s="50" t="s">
        <v>40</v>
      </c>
      <c r="C30" s="51" t="s">
        <v>30</v>
      </c>
      <c r="D30" s="52" t="s">
        <v>51</v>
      </c>
      <c r="E30" s="56"/>
      <c r="F30" s="57">
        <f>SUM(F26:F29)</f>
        <v>20000</v>
      </c>
      <c r="G30" s="54">
        <f t="shared" si="0"/>
        <v>1000</v>
      </c>
      <c r="H30" s="54">
        <f t="shared" si="1"/>
        <v>21000</v>
      </c>
      <c r="I30" s="63"/>
      <c r="J30" s="63"/>
      <c r="K30" s="63"/>
      <c r="L30" s="63"/>
      <c r="M30" s="65"/>
      <c r="N30" s="64"/>
      <c r="O30" s="65"/>
      <c r="P30" s="64"/>
      <c r="Q30" s="65"/>
    </row>
    <row r="31" s="19" customFormat="1" ht="30" spans="1:12">
      <c r="A31" s="55"/>
      <c r="B31" s="50" t="s">
        <v>41</v>
      </c>
      <c r="C31" s="51" t="s">
        <v>30</v>
      </c>
      <c r="D31" s="52" t="s">
        <v>51</v>
      </c>
      <c r="E31" s="56"/>
      <c r="F31" s="57">
        <f t="shared" ref="F31:F33" si="4">SUM(F30:F30)</f>
        <v>20000</v>
      </c>
      <c r="G31" s="54">
        <f t="shared" si="0"/>
        <v>1000</v>
      </c>
      <c r="H31" s="54">
        <f t="shared" si="1"/>
        <v>21000</v>
      </c>
      <c r="I31" s="63"/>
      <c r="J31" s="63"/>
      <c r="K31" s="63"/>
      <c r="L31" s="63"/>
    </row>
    <row r="32" s="19" customFormat="1" ht="30" spans="1:12">
      <c r="A32" s="55"/>
      <c r="B32" s="50" t="s">
        <v>42</v>
      </c>
      <c r="C32" s="51" t="s">
        <v>30</v>
      </c>
      <c r="D32" s="52" t="s">
        <v>51</v>
      </c>
      <c r="E32" s="56"/>
      <c r="F32" s="57">
        <f t="shared" si="4"/>
        <v>20000</v>
      </c>
      <c r="G32" s="54">
        <f t="shared" si="0"/>
        <v>1000</v>
      </c>
      <c r="H32" s="54">
        <f t="shared" si="1"/>
        <v>21000</v>
      </c>
      <c r="I32" s="63"/>
      <c r="J32" s="63"/>
      <c r="K32" s="63"/>
      <c r="L32" s="63"/>
    </row>
    <row r="33" s="19" customFormat="1" ht="30" spans="1:12">
      <c r="A33" s="55"/>
      <c r="B33" s="50" t="s">
        <v>44</v>
      </c>
      <c r="C33" s="51" t="s">
        <v>30</v>
      </c>
      <c r="D33" s="52" t="s">
        <v>51</v>
      </c>
      <c r="E33" s="56"/>
      <c r="F33" s="57">
        <f t="shared" si="4"/>
        <v>20000</v>
      </c>
      <c r="G33" s="54">
        <f t="shared" si="0"/>
        <v>1000</v>
      </c>
      <c r="H33" s="54">
        <f t="shared" si="1"/>
        <v>21000</v>
      </c>
      <c r="I33" s="63"/>
      <c r="J33" s="63"/>
      <c r="K33" s="63"/>
      <c r="L33" s="63"/>
    </row>
    <row r="34" s="19" customFormat="1" ht="30" spans="1:12">
      <c r="A34" s="55"/>
      <c r="B34" s="50" t="s">
        <v>45</v>
      </c>
      <c r="C34" s="51" t="s">
        <v>30</v>
      </c>
      <c r="D34" s="52" t="s">
        <v>51</v>
      </c>
      <c r="E34" s="56"/>
      <c r="F34" s="57">
        <f>SUM(F31:F31)</f>
        <v>20000</v>
      </c>
      <c r="G34" s="54">
        <f t="shared" si="0"/>
        <v>1000</v>
      </c>
      <c r="H34" s="54">
        <f t="shared" si="1"/>
        <v>21000</v>
      </c>
      <c r="I34" s="66"/>
      <c r="J34" s="66"/>
      <c r="K34" s="66"/>
      <c r="L34" s="66"/>
    </row>
    <row r="35" s="19" customFormat="1" ht="15" spans="1:12">
      <c r="A35" s="58" t="s">
        <v>53</v>
      </c>
      <c r="B35" s="10"/>
      <c r="C35" s="10"/>
      <c r="D35" s="52"/>
      <c r="E35" s="10"/>
      <c r="F35" s="51">
        <f>SUM(F8:F34)</f>
        <v>540144</v>
      </c>
      <c r="G35" s="54">
        <f t="shared" si="0"/>
        <v>27007.2</v>
      </c>
      <c r="H35" s="54">
        <f t="shared" si="1"/>
        <v>567151.2</v>
      </c>
      <c r="I35" s="67"/>
      <c r="J35" s="67"/>
      <c r="K35" s="67"/>
      <c r="L35" s="67"/>
    </row>
  </sheetData>
  <mergeCells count="36">
    <mergeCell ref="A1:L1"/>
    <mergeCell ref="A2:L2"/>
    <mergeCell ref="E3:F3"/>
    <mergeCell ref="E4:F4"/>
    <mergeCell ref="A8:A11"/>
    <mergeCell ref="A17:A20"/>
    <mergeCell ref="A26:A29"/>
    <mergeCell ref="B8:B11"/>
    <mergeCell ref="B17:B20"/>
    <mergeCell ref="B26:B29"/>
    <mergeCell ref="C8:C11"/>
    <mergeCell ref="C17:C20"/>
    <mergeCell ref="C26:C29"/>
    <mergeCell ref="D8:D11"/>
    <mergeCell ref="D17:D20"/>
    <mergeCell ref="D26:D29"/>
    <mergeCell ref="I8:I13"/>
    <mergeCell ref="I14:I16"/>
    <mergeCell ref="I17:I22"/>
    <mergeCell ref="I23:I25"/>
    <mergeCell ref="I26:I34"/>
    <mergeCell ref="J8:J13"/>
    <mergeCell ref="J14:J16"/>
    <mergeCell ref="J17:J22"/>
    <mergeCell ref="J23:J25"/>
    <mergeCell ref="J26:J34"/>
    <mergeCell ref="K8:K13"/>
    <mergeCell ref="K14:K16"/>
    <mergeCell ref="K17:K22"/>
    <mergeCell ref="K23:K25"/>
    <mergeCell ref="K26:K34"/>
    <mergeCell ref="L8:L13"/>
    <mergeCell ref="L14:L16"/>
    <mergeCell ref="L17:L22"/>
    <mergeCell ref="L23:L25"/>
    <mergeCell ref="L26:L34"/>
  </mergeCells>
  <pageMargins left="0.75" right="0.75" top="1" bottom="1" header="0.5" footer="0.5"/>
  <pageSetup paperSize="9" scale="66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2"/>
  <sheetViews>
    <sheetView topLeftCell="A54" workbookViewId="0">
      <selection activeCell="D73" sqref="D73"/>
    </sheetView>
  </sheetViews>
  <sheetFormatPr defaultColWidth="9" defaultRowHeight="13.5" outlineLevelCol="3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54</v>
      </c>
      <c r="B2" s="6"/>
      <c r="C2" s="7"/>
    </row>
    <row r="3" s="1" customFormat="1" ht="15.75" spans="1:3">
      <c r="A3" s="5" t="s">
        <v>55</v>
      </c>
      <c r="B3" s="8"/>
      <c r="C3" s="9"/>
    </row>
    <row r="4" s="1" customFormat="1" ht="15.75" spans="1:3">
      <c r="A4" s="5" t="s">
        <v>56</v>
      </c>
      <c r="B4" s="10" t="s">
        <v>30</v>
      </c>
      <c r="C4" s="9"/>
    </row>
    <row r="5" s="1" customFormat="1" ht="108" customHeight="1" spans="1:3">
      <c r="A5" s="5" t="s">
        <v>57</v>
      </c>
      <c r="B5" s="11" t="s">
        <v>58</v>
      </c>
      <c r="C5" s="12" t="s">
        <v>59</v>
      </c>
    </row>
    <row r="6" s="1" customFormat="1" ht="14.25" spans="1:3">
      <c r="A6" s="5" t="s">
        <v>60</v>
      </c>
      <c r="B6" s="13" t="s">
        <v>61</v>
      </c>
      <c r="C6" s="14" t="s">
        <v>33</v>
      </c>
    </row>
    <row r="7" s="1" customFormat="1" ht="123" customHeight="1" spans="1:3">
      <c r="A7" s="5" t="s">
        <v>62</v>
      </c>
      <c r="B7" s="13"/>
      <c r="C7" s="14"/>
    </row>
    <row r="8" s="1" customFormat="1" ht="14.25" spans="1:3">
      <c r="A8" s="5" t="s">
        <v>63</v>
      </c>
      <c r="B8" s="15" t="s">
        <v>36</v>
      </c>
      <c r="C8" s="16" t="s">
        <v>64</v>
      </c>
    </row>
    <row r="9" s="1" customFormat="1" ht="14.25" spans="1:3">
      <c r="A9" s="5" t="s">
        <v>65</v>
      </c>
      <c r="B9" s="17" t="s">
        <v>66</v>
      </c>
      <c r="C9" s="9" t="s">
        <v>67</v>
      </c>
    </row>
    <row r="10" s="1" customFormat="1" ht="14.25" spans="1:3">
      <c r="A10" s="5" t="s">
        <v>68</v>
      </c>
      <c r="B10" s="17" t="s">
        <v>69</v>
      </c>
      <c r="C10" s="9"/>
    </row>
    <row r="11" s="1" customFormat="1" ht="14.25" spans="1:3">
      <c r="A11" s="5" t="s">
        <v>70</v>
      </c>
      <c r="B11" s="17"/>
      <c r="C11" s="18"/>
    </row>
    <row r="13" ht="14.25"/>
    <row r="14" s="1" customFormat="1" ht="56" customHeight="1" spans="1:3">
      <c r="A14" s="2"/>
      <c r="B14" s="3"/>
      <c r="C14" s="4"/>
    </row>
    <row r="15" s="1" customFormat="1" ht="40" customHeight="1" spans="1:3">
      <c r="A15" s="5" t="s">
        <v>54</v>
      </c>
      <c r="B15" s="6"/>
      <c r="C15" s="7"/>
    </row>
    <row r="16" s="1" customFormat="1" ht="15.75" spans="1:3">
      <c r="A16" s="5" t="s">
        <v>55</v>
      </c>
      <c r="B16" s="8"/>
      <c r="C16" s="9"/>
    </row>
    <row r="17" s="1" customFormat="1" ht="15.75" spans="1:3">
      <c r="A17" s="5" t="s">
        <v>56</v>
      </c>
      <c r="B17" s="10" t="s">
        <v>30</v>
      </c>
      <c r="C17" s="9"/>
    </row>
    <row r="18" s="1" customFormat="1" ht="108" customHeight="1" spans="1:3">
      <c r="A18" s="5" t="s">
        <v>57</v>
      </c>
      <c r="B18" s="11" t="s">
        <v>71</v>
      </c>
      <c r="C18" s="12" t="s">
        <v>59</v>
      </c>
    </row>
    <row r="19" s="1" customFormat="1" ht="14.25" spans="1:3">
      <c r="A19" s="5" t="s">
        <v>60</v>
      </c>
      <c r="B19" s="13" t="s">
        <v>61</v>
      </c>
      <c r="C19" s="14" t="s">
        <v>43</v>
      </c>
    </row>
    <row r="20" s="1" customFormat="1" ht="123" customHeight="1" spans="1:3">
      <c r="A20" s="5" t="s">
        <v>62</v>
      </c>
      <c r="B20" s="13"/>
      <c r="C20" s="14"/>
    </row>
    <row r="21" s="1" customFormat="1" ht="14.25" spans="1:3">
      <c r="A21" s="5" t="s">
        <v>63</v>
      </c>
      <c r="B21" s="15" t="s">
        <v>36</v>
      </c>
      <c r="C21" s="16" t="s">
        <v>64</v>
      </c>
    </row>
    <row r="22" s="1" customFormat="1" ht="14.25" spans="1:3">
      <c r="A22" s="5" t="s">
        <v>65</v>
      </c>
      <c r="B22" s="17" t="s">
        <v>66</v>
      </c>
      <c r="C22" s="9" t="s">
        <v>67</v>
      </c>
    </row>
    <row r="23" s="1" customFormat="1" ht="14.25" spans="1:3">
      <c r="A23" s="5" t="s">
        <v>68</v>
      </c>
      <c r="B23" s="17" t="s">
        <v>69</v>
      </c>
      <c r="C23" s="9"/>
    </row>
    <row r="24" s="1" customFormat="1" ht="14.25" spans="1:3">
      <c r="A24" s="5" t="s">
        <v>70</v>
      </c>
      <c r="B24" s="17"/>
      <c r="C24" s="18"/>
    </row>
    <row r="26" ht="14.25"/>
    <row r="27" s="1" customFormat="1" ht="56" customHeight="1" spans="1:3">
      <c r="A27" s="2"/>
      <c r="B27" s="3"/>
      <c r="C27" s="4"/>
    </row>
    <row r="28" s="1" customFormat="1" ht="40" customHeight="1" spans="1:3">
      <c r="A28" s="5" t="s">
        <v>54</v>
      </c>
      <c r="B28" s="6"/>
      <c r="C28" s="7"/>
    </row>
    <row r="29" s="1" customFormat="1" ht="15.75" spans="1:3">
      <c r="A29" s="5" t="s">
        <v>55</v>
      </c>
      <c r="B29" s="8"/>
      <c r="C29" s="9"/>
    </row>
    <row r="30" s="1" customFormat="1" ht="15.75" spans="1:3">
      <c r="A30" s="5" t="s">
        <v>56</v>
      </c>
      <c r="B30" s="10" t="s">
        <v>30</v>
      </c>
      <c r="C30" s="9"/>
    </row>
    <row r="31" s="1" customFormat="1" ht="108" customHeight="1" spans="1:3">
      <c r="A31" s="5" t="s">
        <v>57</v>
      </c>
      <c r="B31" s="11" t="s">
        <v>58</v>
      </c>
      <c r="C31" s="12" t="s">
        <v>59</v>
      </c>
    </row>
    <row r="32" s="1" customFormat="1" ht="14.25" spans="1:3">
      <c r="A32" s="5" t="s">
        <v>60</v>
      </c>
      <c r="B32" s="13" t="s">
        <v>61</v>
      </c>
      <c r="C32" s="14" t="s">
        <v>47</v>
      </c>
    </row>
    <row r="33" s="1" customFormat="1" ht="123" customHeight="1" spans="1:3">
      <c r="A33" s="5" t="s">
        <v>62</v>
      </c>
      <c r="B33" s="13"/>
      <c r="C33" s="14"/>
    </row>
    <row r="34" s="1" customFormat="1" ht="14.25" spans="1:3">
      <c r="A34" s="5" t="s">
        <v>63</v>
      </c>
      <c r="B34" s="15" t="s">
        <v>36</v>
      </c>
      <c r="C34" s="16" t="s">
        <v>64</v>
      </c>
    </row>
    <row r="35" s="1" customFormat="1" ht="14.25" spans="1:3">
      <c r="A35" s="5" t="s">
        <v>65</v>
      </c>
      <c r="B35" s="17" t="s">
        <v>72</v>
      </c>
      <c r="C35" s="9" t="s">
        <v>67</v>
      </c>
    </row>
    <row r="36" s="1" customFormat="1" ht="14.25" spans="1:3">
      <c r="A36" s="5" t="s">
        <v>68</v>
      </c>
      <c r="B36" s="17" t="s">
        <v>73</v>
      </c>
      <c r="C36" s="9"/>
    </row>
    <row r="37" s="1" customFormat="1" ht="14.25" spans="1:3">
      <c r="A37" s="5" t="s">
        <v>70</v>
      </c>
      <c r="B37" s="17"/>
      <c r="C37" s="18"/>
    </row>
    <row r="39" ht="14.25"/>
    <row r="40" s="1" customFormat="1" ht="56" customHeight="1" spans="1:3">
      <c r="A40" s="2"/>
      <c r="B40" s="3"/>
      <c r="C40" s="4"/>
    </row>
    <row r="41" s="1" customFormat="1" ht="40" customHeight="1" spans="1:3">
      <c r="A41" s="5" t="s">
        <v>54</v>
      </c>
      <c r="B41" s="6"/>
      <c r="C41" s="7"/>
    </row>
    <row r="42" s="1" customFormat="1" ht="15.75" spans="1:3">
      <c r="A42" s="5" t="s">
        <v>55</v>
      </c>
      <c r="B42" s="8"/>
      <c r="C42" s="9"/>
    </row>
    <row r="43" s="1" customFormat="1" ht="15.75" spans="1:3">
      <c r="A43" s="5" t="s">
        <v>56</v>
      </c>
      <c r="B43" s="10" t="s">
        <v>30</v>
      </c>
      <c r="C43" s="9"/>
    </row>
    <row r="44" s="1" customFormat="1" ht="108" customHeight="1" spans="1:3">
      <c r="A44" s="5" t="s">
        <v>57</v>
      </c>
      <c r="B44" s="11" t="s">
        <v>71</v>
      </c>
      <c r="C44" s="12" t="s">
        <v>59</v>
      </c>
    </row>
    <row r="45" s="1" customFormat="1" ht="14.25" spans="1:3">
      <c r="A45" s="5" t="s">
        <v>60</v>
      </c>
      <c r="B45" s="13" t="s">
        <v>61</v>
      </c>
      <c r="C45" s="14" t="s">
        <v>50</v>
      </c>
    </row>
    <row r="46" s="1" customFormat="1" ht="123" customHeight="1" spans="1:3">
      <c r="A46" s="5" t="s">
        <v>62</v>
      </c>
      <c r="B46" s="13"/>
      <c r="C46" s="14"/>
    </row>
    <row r="47" s="1" customFormat="1" ht="14.25" spans="1:3">
      <c r="A47" s="5" t="s">
        <v>63</v>
      </c>
      <c r="B47" s="15" t="s">
        <v>36</v>
      </c>
      <c r="C47" s="16" t="s">
        <v>64</v>
      </c>
    </row>
    <row r="48" s="1" customFormat="1" ht="14.25" spans="1:3">
      <c r="A48" s="5" t="s">
        <v>65</v>
      </c>
      <c r="B48" s="17" t="s">
        <v>72</v>
      </c>
      <c r="C48" s="9" t="s">
        <v>67</v>
      </c>
    </row>
    <row r="49" s="1" customFormat="1" ht="14.25" spans="1:3">
      <c r="A49" s="5" t="s">
        <v>68</v>
      </c>
      <c r="B49" s="17" t="s">
        <v>73</v>
      </c>
      <c r="C49" s="9"/>
    </row>
    <row r="50" s="1" customFormat="1" ht="14.25" spans="1:3">
      <c r="A50" s="5" t="s">
        <v>70</v>
      </c>
      <c r="B50" s="17"/>
      <c r="C50" s="18"/>
    </row>
    <row r="52" ht="14.25"/>
    <row r="53" s="1" customFormat="1" ht="56" customHeight="1" spans="1:3">
      <c r="A53" s="2"/>
      <c r="B53" s="3"/>
      <c r="C53" s="4"/>
    </row>
    <row r="54" s="1" customFormat="1" ht="40" customHeight="1" spans="1:3">
      <c r="A54" s="5" t="s">
        <v>54</v>
      </c>
      <c r="B54" s="6"/>
      <c r="C54" s="7"/>
    </row>
    <row r="55" s="1" customFormat="1" ht="15.75" spans="1:3">
      <c r="A55" s="5" t="s">
        <v>55</v>
      </c>
      <c r="B55" s="8"/>
      <c r="C55" s="9"/>
    </row>
    <row r="56" s="1" customFormat="1" ht="15.75" spans="1:3">
      <c r="A56" s="5" t="s">
        <v>56</v>
      </c>
      <c r="B56" s="10" t="s">
        <v>30</v>
      </c>
      <c r="C56" s="9"/>
    </row>
    <row r="57" s="1" customFormat="1" ht="108" customHeight="1" spans="1:3">
      <c r="A57" s="5" t="s">
        <v>57</v>
      </c>
      <c r="B57" s="11" t="s">
        <v>58</v>
      </c>
      <c r="C57" s="12" t="s">
        <v>59</v>
      </c>
    </row>
    <row r="58" s="1" customFormat="1" ht="14.25" spans="1:3">
      <c r="A58" s="5" t="s">
        <v>60</v>
      </c>
      <c r="B58" s="13" t="s">
        <v>61</v>
      </c>
      <c r="C58" s="14" t="s">
        <v>52</v>
      </c>
    </row>
    <row r="59" s="1" customFormat="1" ht="123" customHeight="1" spans="1:3">
      <c r="A59" s="5" t="s">
        <v>62</v>
      </c>
      <c r="B59" s="13"/>
      <c r="C59" s="14"/>
    </row>
    <row r="60" s="1" customFormat="1" ht="14.25" spans="1:3">
      <c r="A60" s="5" t="s">
        <v>63</v>
      </c>
      <c r="B60" s="15" t="s">
        <v>36</v>
      </c>
      <c r="C60" s="16" t="s">
        <v>64</v>
      </c>
    </row>
    <row r="61" s="1" customFormat="1" ht="14.25" spans="1:3">
      <c r="A61" s="5" t="s">
        <v>65</v>
      </c>
      <c r="B61" s="17" t="s">
        <v>72</v>
      </c>
      <c r="C61" s="9" t="s">
        <v>67</v>
      </c>
    </row>
    <row r="62" s="1" customFormat="1" ht="14.25" spans="1:3">
      <c r="A62" s="5" t="s">
        <v>68</v>
      </c>
      <c r="B62" s="17" t="s">
        <v>73</v>
      </c>
      <c r="C62" s="9"/>
    </row>
    <row r="63" s="1" customFormat="1" ht="14.25" spans="1:3">
      <c r="A63" s="5" t="s">
        <v>70</v>
      </c>
      <c r="B63" s="17"/>
      <c r="C63" s="18"/>
    </row>
    <row r="65" spans="2:4">
      <c r="B65" s="68" t="s">
        <v>74</v>
      </c>
      <c r="C65" s="68" t="s">
        <v>75</v>
      </c>
      <c r="D65" s="68" t="s">
        <v>76</v>
      </c>
    </row>
    <row r="66" spans="2:4">
      <c r="B66" s="68" t="s">
        <v>77</v>
      </c>
      <c r="C66" s="68" t="s">
        <v>78</v>
      </c>
      <c r="D66" s="68" t="s">
        <v>79</v>
      </c>
    </row>
    <row r="67" spans="2:4">
      <c r="B67" s="68" t="s">
        <v>80</v>
      </c>
      <c r="C67" s="68" t="s">
        <v>81</v>
      </c>
      <c r="D67" s="68" t="s">
        <v>82</v>
      </c>
    </row>
    <row r="68" spans="2:4">
      <c r="B68" s="68" t="s">
        <v>83</v>
      </c>
      <c r="C68" s="68" t="s">
        <v>84</v>
      </c>
      <c r="D68" s="68" t="s">
        <v>85</v>
      </c>
    </row>
    <row r="69" spans="2:4">
      <c r="B69" s="68" t="s">
        <v>74</v>
      </c>
      <c r="C69" s="68" t="s">
        <v>75</v>
      </c>
      <c r="D69" s="68" t="s">
        <v>76</v>
      </c>
    </row>
    <row r="70" spans="2:4">
      <c r="B70" s="68" t="s">
        <v>77</v>
      </c>
      <c r="C70" s="68" t="s">
        <v>78</v>
      </c>
      <c r="D70" s="68" t="s">
        <v>79</v>
      </c>
    </row>
    <row r="71" spans="2:4">
      <c r="B71" s="68" t="s">
        <v>80</v>
      </c>
      <c r="C71" s="68" t="s">
        <v>81</v>
      </c>
      <c r="D71" s="68" t="s">
        <v>82</v>
      </c>
    </row>
    <row r="72" spans="2:4">
      <c r="B72" s="68" t="s">
        <v>83</v>
      </c>
      <c r="C72" s="68" t="s">
        <v>84</v>
      </c>
      <c r="D72" s="68" t="s">
        <v>85</v>
      </c>
    </row>
  </sheetData>
  <mergeCells count="20">
    <mergeCell ref="A1:C1"/>
    <mergeCell ref="A14:C14"/>
    <mergeCell ref="A27:C27"/>
    <mergeCell ref="A40:C40"/>
    <mergeCell ref="A53:C53"/>
    <mergeCell ref="C3:C4"/>
    <mergeCell ref="C6:C7"/>
    <mergeCell ref="C9:C11"/>
    <mergeCell ref="C16:C17"/>
    <mergeCell ref="C19:C20"/>
    <mergeCell ref="C22:C24"/>
    <mergeCell ref="C29:C30"/>
    <mergeCell ref="C32:C33"/>
    <mergeCell ref="C35:C37"/>
    <mergeCell ref="C42:C43"/>
    <mergeCell ref="C45:C46"/>
    <mergeCell ref="C48:C50"/>
    <mergeCell ref="C55:C56"/>
    <mergeCell ref="C58:C59"/>
    <mergeCell ref="C61:C63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2025-03-27T10:22:00Z</dcterms:created>
  <dcterms:modified xsi:type="dcterms:W3CDTF">2025-03-28T12:29:11Z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E5394ADF99C6476F82A0003A6C2A5585_11</vt:lpwstr>
  </property>
  <property fmtid="{D5CDD505-2E9C-101B-9397-08002B2CF9AE}" pid="3" name="KSOProductBuildVer">
    <vt:lpwstr>2052-12.1.0.20305</vt:lpwstr>
  </property>
</Properties>
</file>