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<sst xmlns="http://schemas.openxmlformats.org/spreadsheetml/2006/main" count="54" uniqueCount="45">
  <si>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</si>
  <si>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</si>
  <si>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</si>
  <si>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</si>
  <si>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</si>
  <si>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</si>
  <si>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</si>
  <si>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</si>
  <si>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</si>
  <si>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</si>
  <si>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</si>
  <si>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</si>
  <si>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</si>
  <si>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</si>
  <si>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</si>
  <si>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</si>
  <si>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</si>
  <si>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</si>
  <si>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</si>
  <si>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</si>
  <si>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</si>
  <si>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</si>
  <si>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</si>
  <si>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</si>
  <si>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</si>
  <si>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</si>
  <si>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</si>
  <si>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</si>
  <si>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22883-01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</si>
  <si>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</si>
  <si>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0093-741</t>
  </si>
  <si>
    <t>441</t>
  </si>
  <si>
    <t>10-12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</si>
  <si>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</si>
  <si>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</si>
  <si>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</si>
  <si>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</si>
  <si>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</si>
  <si>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</si>
  <si>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</si>
  <si>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</si>
  <si>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</si>
  <si>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</si>
  <si>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r>
      <t>1</t>
    </r>
    <r>
      <rPr>
        <b/>
        <sz val="11"/>
        <color theme="1"/>
        <rFont val="Calibri"/>
        <family val="2"/>
      </rPr>
      <t>/1</t>
    </r>
    <phoneticPr fontId="19" type="noConversion"/>
  </si>
  <si>
    <t>新云峰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</si>
</sst>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  <font>
      <b/>
      <sz val="11"/>
      <color rgb="FFFF000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2" fontId="11" fillId="0" borderId="3" xfId="1" applyNumberFormat="1" applyFont="1" applyFill="1" applyBorder="1" applyAlignment="1">
      <alignment horizontal="center" vertical="center" wrapText="1"/>
    </xf>
    <xf numFmtId="181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81" fontId="13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P7" sqref="P7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>
        <v>45743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58" t="s">
        <v>44</v>
      </c>
      <c r="F4" s="46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28</v>
      </c>
      <c r="B8" s="49" t="s">
        <v>29</v>
      </c>
      <c r="C8" s="51" t="s">
        <v>30</v>
      </c>
      <c r="D8" s="53" t="s">
        <v>31</v>
      </c>
      <c r="E8" s="23" t="s">
        <v>32</v>
      </c>
      <c r="F8" s="24">
        <v>1092</v>
      </c>
      <c r="G8" s="24">
        <f>F8*0.05</f>
        <v>54.6</v>
      </c>
      <c r="H8" s="24">
        <f>F8+G8</f>
        <v>1146.5999999999999</v>
      </c>
      <c r="I8" s="57" t="s">
        <v>43</v>
      </c>
      <c r="J8" s="54"/>
      <c r="K8" s="54"/>
      <c r="L8" s="56"/>
    </row>
    <row r="9" spans="1:12" s="1" customFormat="1" ht="21" customHeight="1">
      <c r="A9" s="48"/>
      <c r="B9" s="50"/>
      <c r="C9" s="52"/>
      <c r="D9" s="54"/>
      <c r="E9" s="23" t="s">
        <v>33</v>
      </c>
      <c r="F9" s="24">
        <v>2002</v>
      </c>
      <c r="G9" s="24">
        <f t="shared" ref="G9:G18" si="0">F9*0.05</f>
        <v>100.1</v>
      </c>
      <c r="H9" s="24">
        <f t="shared" ref="H9:H18" si="1">F9+G9</f>
        <v>2102.1</v>
      </c>
      <c r="I9" s="55"/>
      <c r="J9" s="54"/>
      <c r="K9" s="54"/>
      <c r="L9" s="56"/>
    </row>
    <row r="10" spans="1:12" s="1" customFormat="1" ht="21" customHeight="1">
      <c r="A10" s="48"/>
      <c r="B10" s="50"/>
      <c r="C10" s="52"/>
      <c r="D10" s="54"/>
      <c r="E10" s="23" t="s">
        <v>34</v>
      </c>
      <c r="F10" s="24">
        <v>4628</v>
      </c>
      <c r="G10" s="24">
        <f t="shared" si="0"/>
        <v>231.4</v>
      </c>
      <c r="H10" s="24">
        <f t="shared" si="1"/>
        <v>4859.3999999999996</v>
      </c>
      <c r="I10" s="55"/>
      <c r="J10" s="54"/>
      <c r="K10" s="54"/>
      <c r="L10" s="56"/>
    </row>
    <row r="11" spans="1:12" s="1" customFormat="1" ht="21" customHeight="1">
      <c r="A11" s="48"/>
      <c r="B11" s="50"/>
      <c r="C11" s="52"/>
      <c r="D11" s="54"/>
      <c r="E11" s="23" t="s">
        <v>35</v>
      </c>
      <c r="F11" s="24">
        <v>7332</v>
      </c>
      <c r="G11" s="24">
        <f t="shared" si="0"/>
        <v>366.6</v>
      </c>
      <c r="H11" s="24">
        <f t="shared" si="1"/>
        <v>7698.6</v>
      </c>
      <c r="I11" s="55"/>
      <c r="J11" s="54"/>
      <c r="K11" s="54"/>
      <c r="L11" s="56"/>
    </row>
    <row r="12" spans="1:12" s="1" customFormat="1" ht="21" customHeight="1">
      <c r="A12" s="48"/>
      <c r="B12" s="50"/>
      <c r="C12" s="52"/>
      <c r="D12" s="54"/>
      <c r="E12" s="23" t="s">
        <v>36</v>
      </c>
      <c r="F12" s="24">
        <v>6058</v>
      </c>
      <c r="G12" s="24">
        <f t="shared" si="0"/>
        <v>302.89999999999998</v>
      </c>
      <c r="H12" s="24">
        <f t="shared" si="1"/>
        <v>6360.9</v>
      </c>
      <c r="I12" s="55"/>
      <c r="J12" s="54"/>
      <c r="K12" s="54"/>
      <c r="L12" s="56"/>
    </row>
    <row r="13" spans="1:12" s="1" customFormat="1" ht="21" customHeight="1">
      <c r="A13" s="48"/>
      <c r="B13" s="50"/>
      <c r="C13" s="52"/>
      <c r="D13" s="54"/>
      <c r="E13" s="23" t="s">
        <v>37</v>
      </c>
      <c r="F13" s="24">
        <v>3068</v>
      </c>
      <c r="G13" s="24">
        <f t="shared" si="0"/>
        <v>153.4</v>
      </c>
      <c r="H13" s="24">
        <f t="shared" si="1"/>
        <v>3221.4</v>
      </c>
      <c r="I13" s="55"/>
      <c r="J13" s="54"/>
      <c r="K13" s="54"/>
      <c r="L13" s="56"/>
    </row>
    <row r="14" spans="1:12" s="1" customFormat="1" ht="21" customHeight="1">
      <c r="A14" s="48"/>
      <c r="B14" s="50"/>
      <c r="C14" s="52"/>
      <c r="D14" s="54"/>
      <c r="E14" s="23" t="s">
        <v>38</v>
      </c>
      <c r="F14" s="24">
        <v>1820</v>
      </c>
      <c r="G14" s="24">
        <f t="shared" si="0"/>
        <v>91</v>
      </c>
      <c r="H14" s="24">
        <f t="shared" si="1"/>
        <v>1911</v>
      </c>
      <c r="I14" s="55"/>
      <c r="J14" s="54"/>
      <c r="K14" s="54"/>
      <c r="L14" s="56"/>
    </row>
    <row r="15" spans="1:12" s="1" customFormat="1" ht="33.950000000000003" customHeight="1">
      <c r="A15" s="25" t="s">
        <v>28</v>
      </c>
      <c r="B15" s="26" t="s">
        <v>39</v>
      </c>
      <c r="C15" s="27" t="s">
        <v>30</v>
      </c>
      <c r="D15" s="28" t="s">
        <v>31</v>
      </c>
      <c r="E15" s="29"/>
      <c r="F15" s="30">
        <f>SUM(F8:F14)</f>
        <v>26000</v>
      </c>
      <c r="G15" s="24">
        <f t="shared" si="0"/>
        <v>1300</v>
      </c>
      <c r="H15" s="24">
        <f t="shared" si="1"/>
        <v>27300</v>
      </c>
      <c r="I15" s="55"/>
      <c r="J15" s="54"/>
      <c r="K15" s="54"/>
      <c r="L15" s="56"/>
    </row>
    <row r="16" spans="1:12" s="1" customFormat="1" ht="33.950000000000003" customHeight="1">
      <c r="A16" s="25" t="s">
        <v>28</v>
      </c>
      <c r="B16" s="26" t="s">
        <v>40</v>
      </c>
      <c r="C16" s="27" t="s">
        <v>30</v>
      </c>
      <c r="D16" s="28" t="s">
        <v>31</v>
      </c>
      <c r="E16" s="29"/>
      <c r="F16" s="30">
        <f>SUM(F15:F15)</f>
        <v>26000</v>
      </c>
      <c r="G16" s="24">
        <f t="shared" si="0"/>
        <v>1300</v>
      </c>
      <c r="H16" s="24">
        <f t="shared" si="1"/>
        <v>27300</v>
      </c>
      <c r="I16" s="55"/>
      <c r="J16" s="54"/>
      <c r="K16" s="54"/>
      <c r="L16" s="56"/>
    </row>
    <row r="17" spans="1:12" s="1" customFormat="1" ht="33.950000000000003" customHeight="1">
      <c r="A17" s="25" t="s">
        <v>28</v>
      </c>
      <c r="B17" s="26" t="s">
        <v>41</v>
      </c>
      <c r="C17" s="27" t="s">
        <v>30</v>
      </c>
      <c r="D17" s="28" t="s">
        <v>31</v>
      </c>
      <c r="E17" s="29"/>
      <c r="F17" s="30">
        <f>SUM(F16:F16)</f>
        <v>26000</v>
      </c>
      <c r="G17" s="24">
        <f t="shared" si="0"/>
        <v>1300</v>
      </c>
      <c r="H17" s="24">
        <f t="shared" si="1"/>
        <v>27300</v>
      </c>
      <c r="I17" s="55"/>
      <c r="J17" s="54"/>
      <c r="K17" s="54"/>
      <c r="L17" s="56"/>
    </row>
    <row r="18" spans="1:12" s="1" customFormat="1" ht="17.100000000000001" customHeight="1">
      <c r="A18" s="31" t="s">
        <v>42</v>
      </c>
      <c r="B18" s="32"/>
      <c r="C18" s="32"/>
      <c r="D18" s="28"/>
      <c r="E18" s="32"/>
      <c r="F18" s="33">
        <f>SUM(F8:F17)</f>
        <v>104000</v>
      </c>
      <c r="G18" s="24">
        <f t="shared" si="0"/>
        <v>5200</v>
      </c>
      <c r="H18" s="24">
        <f t="shared" si="1"/>
        <v>109200</v>
      </c>
      <c r="I18" s="38"/>
      <c r="J18" s="38"/>
      <c r="K18" s="38"/>
      <c r="L18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2025-03-28T07:02:00Z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92A0BCECA89B426388C64F7AFB374566_12</vt:lpwstr>
  </property>
</Properties>
</file>