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<sst xmlns="http://schemas.openxmlformats.org/spreadsheetml/2006/main" count="161" uniqueCount="73">
  <si>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</si>
  <si>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</si>
  <si>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</si>
  <si>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</si>
  <si>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SF3140786272361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</si>
  <si>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</si>
  <si>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</si>
  <si>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</si>
  <si>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</si>
  <si>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</si>
  <si>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</si>
  <si>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</si>
  <si>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</si>
  <si>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</si>
  <si>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</si>
  <si>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</si>
  <si>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</si>
  <si>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</si>
  <si>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</si>
  <si>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</si>
  <si>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</si>
  <si>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</si>
  <si>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</si>
  <si>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</si>
  <si>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</si>
  <si>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</si>
  <si>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</si>
  <si>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</si>
  <si>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</si>
  <si>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76518-01
76634-01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</si>
  <si>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</si>
  <si>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6769-758</t>
  </si>
  <si>
    <t>742</t>
  </si>
  <si>
    <t>S</t>
  </si>
  <si>
    <t>1/1</t>
  </si>
  <si>
    <t>12.8</t>
  </si>
  <si>
    <t>13.2</t>
  </si>
  <si>
    <t>30*40*50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</si>
  <si>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</si>
  <si>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</si>
  <si>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</si>
  <si>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</si>
  <si>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</si>
  <si>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</si>
  <si>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 xml:space="preserve"> </t>
  </si>
  <si>
    <t>800</t>
  </si>
  <si>
    <t>76635-01</t>
  </si>
  <si>
    <t>合计</t>
  </si>
  <si>
    <t>MAX WILL GARMENT (CAMBODIA) CO., LTD.</t>
  </si>
  <si>
    <r>
      <rPr>
        <sz val="14"/>
        <rFont val="Arial"/>
        <charset val="0"/>
      </rPr>
      <t>Client</t>
    </r>
    <r>
      <rPr>
        <sz val="14"/>
        <rFont val="宋体"/>
        <charset val="134"/>
      </rPr>
      <t>（客户）</t>
    </r>
  </si>
  <si>
    <t>BERSHKA</t>
  </si>
  <si>
    <t>标牌</t>
  </si>
  <si>
    <r>
      <rPr>
        <sz val="14"/>
        <rFont val="Arial"/>
        <charset val="0"/>
      </rPr>
      <t>STYLE(</t>
    </r>
    <r>
      <rPr>
        <sz val="14"/>
        <rFont val="宋体"/>
        <charset val="134"/>
      </rPr>
      <t>款号）</t>
    </r>
  </si>
  <si>
    <t>6769/758-RULIO</t>
  </si>
  <si>
    <r>
      <rPr>
        <sz val="14"/>
        <rFont val="Arial"/>
        <charset val="0"/>
      </rPr>
      <t>ORDER</t>
    </r>
    <r>
      <rPr>
        <sz val="14"/>
        <rFont val="宋体"/>
        <charset val="134"/>
      </rPr>
      <t>（订单号）</t>
    </r>
  </si>
  <si>
    <t>MOZ310125BERS01CY-Z</t>
  </si>
  <si>
    <r>
      <rPr>
        <sz val="14"/>
        <rFont val="Arial"/>
        <charset val="0"/>
      </rPr>
      <t>G.W.</t>
    </r>
    <r>
      <rPr>
        <sz val="14"/>
        <rFont val="宋体"/>
        <charset val="134"/>
      </rPr>
      <t>（毛重）</t>
    </r>
  </si>
  <si>
    <t xml:space="preserve">          13.2        KG</t>
  </si>
  <si>
    <r>
      <rPr>
        <sz val="14"/>
        <rFont val="Arial"/>
        <charset val="0"/>
      </rPr>
      <t>ITEM</t>
    </r>
    <r>
      <rPr>
        <sz val="14"/>
        <rFont val="宋体"/>
        <charset val="134"/>
      </rPr>
      <t>（品名）</t>
    </r>
  </si>
  <si>
    <t>care label</t>
  </si>
  <si>
    <r>
      <rPr>
        <sz val="14"/>
        <rFont val="Arial"/>
        <charset val="0"/>
      </rPr>
      <t>Q'TY</t>
    </r>
    <r>
      <rPr>
        <sz val="14"/>
        <rFont val="宋体"/>
        <charset val="134"/>
      </rPr>
      <t>（数量）</t>
    </r>
  </si>
  <si>
    <t xml:space="preserve">    68000    个</t>
  </si>
  <si>
    <r>
      <rPr>
        <sz val="14"/>
        <rFont val="Arial"/>
        <charset val="0"/>
      </rPr>
      <t>CARTON NO</t>
    </r>
    <r>
      <rPr>
        <sz val="14"/>
        <rFont val="宋体"/>
        <charset val="134"/>
      </rPr>
      <t>（箱号）</t>
    </r>
  </si>
  <si>
    <t>Y-1</t>
  </si>
  <si>
    <t>MADE IN CHINA TO CAMBODIA</t>
  </si>
  <si>
    <t>06769758800020</t>
  </si>
  <si>
    <t>06769758742023</t>
  </si>
  <si>
    <t>06769758800037</t>
  </si>
  <si>
    <t>06769758742030</t>
  </si>
  <si>
    <t>06769758800044</t>
  </si>
  <si>
    <t>06769758742047</t>
  </si>
  <si>
    <t>06769758800051</t>
  </si>
  <si>
    <t>06769758742054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</si>
</sst>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color theme="1"/>
      <name val="Arial"/>
      <charset val="0"/>
    </font>
    <font>
      <sz val="14"/>
      <name val="Arial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466725</xdr:colOff>
      <xdr:row>4</xdr:row>
      <xdr:rowOff>67310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895725" cy="257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R16" sqref="R16"/>
    </sheetView>
  </sheetViews>
  <sheetFormatPr defaultColWidth="9" defaultRowHeight="12.75"/>
  <cols>
    <col min="1" max="1" width="9.625" style="13" customWidth="1"/>
    <col min="2" max="2" width="22.625" style="13" customWidth="1"/>
    <col min="3" max="16384" width="9" style="13"/>
  </cols>
  <sheetData>
    <row r="1" s="12" customFormat="1" ht="26.25" spans="1:12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</row>
    <row r="2" s="12" customFormat="1" ht="26.25" spans="1:12">
      <c r="A2" s="17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</row>
    <row r="3" s="12" customFormat="1" ht="26.25" spans="1:12">
      <c r="A3" s="20"/>
      <c r="B3" s="20"/>
      <c r="C3" s="20"/>
      <c r="D3" s="20" t="s">
        <v>2</v>
      </c>
      <c r="E3" s="21">
        <v>45746</v>
      </c>
      <c r="F3" s="21"/>
      <c r="G3" s="22"/>
      <c r="H3" s="23"/>
      <c r="I3" s="61"/>
      <c r="J3" s="62"/>
      <c r="K3" s="62"/>
      <c r="L3" s="20"/>
    </row>
    <row r="4" s="12" customFormat="1" ht="15" spans="1:12">
      <c r="A4" s="20"/>
      <c r="B4" s="20"/>
      <c r="C4" s="20"/>
      <c r="D4" s="24" t="s">
        <v>3</v>
      </c>
      <c r="E4" s="25" t="s">
        <v>4</v>
      </c>
      <c r="F4" s="26"/>
      <c r="G4" s="27"/>
      <c r="H4" s="28"/>
      <c r="I4" s="63"/>
      <c r="J4" s="64"/>
      <c r="K4" s="64"/>
      <c r="L4" s="63"/>
    </row>
    <row r="5" s="12" customFormat="1" ht="26.25" spans="1:12">
      <c r="A5" s="20"/>
      <c r="B5" s="24"/>
      <c r="C5" s="20"/>
      <c r="D5" s="20"/>
      <c r="E5" s="20"/>
      <c r="F5" s="20"/>
      <c r="G5" s="29"/>
      <c r="H5" s="23"/>
      <c r="I5" s="61"/>
      <c r="J5" s="62"/>
      <c r="K5" s="62"/>
      <c r="L5" s="20"/>
    </row>
    <row r="6" s="13" customFormat="1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s="13" customFormat="1" ht="28.5" spans="1:12">
      <c r="A7" s="36" t="s">
        <v>17</v>
      </c>
      <c r="B7" s="37" t="s">
        <v>18</v>
      </c>
      <c r="C7" s="38" t="s">
        <v>19</v>
      </c>
      <c r="D7" s="39" t="s">
        <v>20</v>
      </c>
      <c r="E7" s="40" t="s">
        <v>21</v>
      </c>
      <c r="F7" s="41" t="s">
        <v>22</v>
      </c>
      <c r="G7" s="39" t="s">
        <v>23</v>
      </c>
      <c r="H7" s="42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3" customFormat="1" ht="15" spans="1:12">
      <c r="A8" s="43" t="s">
        <v>29</v>
      </c>
      <c r="B8" s="44" t="s">
        <v>30</v>
      </c>
      <c r="C8" s="45" t="s">
        <v>31</v>
      </c>
      <c r="D8" s="46" t="s">
        <v>32</v>
      </c>
      <c r="E8" s="47" t="s">
        <v>33</v>
      </c>
      <c r="F8" s="48">
        <v>1820</v>
      </c>
      <c r="G8" s="48">
        <f>F8*0.05</f>
        <v>91</v>
      </c>
      <c r="H8" s="48">
        <f>F8+G8</f>
        <v>1911</v>
      </c>
      <c r="I8" s="65" t="s">
        <v>34</v>
      </c>
      <c r="J8" s="52" t="s">
        <v>35</v>
      </c>
      <c r="K8" s="52" t="s">
        <v>36</v>
      </c>
      <c r="L8" s="52" t="s">
        <v>37</v>
      </c>
    </row>
    <row r="9" s="13" customFormat="1" ht="15" spans="1:12">
      <c r="A9" s="49"/>
      <c r="B9" s="50"/>
      <c r="C9" s="51"/>
      <c r="D9" s="52"/>
      <c r="E9" s="47" t="s">
        <v>38</v>
      </c>
      <c r="F9" s="48">
        <v>2520</v>
      </c>
      <c r="G9" s="48">
        <f t="shared" ref="G9:G36" si="0">F9*0.05</f>
        <v>126</v>
      </c>
      <c r="H9" s="48">
        <f t="shared" ref="H9:H36" si="1">F9+G9</f>
        <v>2646</v>
      </c>
      <c r="I9" s="65"/>
      <c r="J9" s="52"/>
      <c r="K9" s="52"/>
      <c r="L9" s="52"/>
    </row>
    <row r="10" s="13" customFormat="1" ht="15" spans="1:12">
      <c r="A10" s="49"/>
      <c r="B10" s="50"/>
      <c r="C10" s="51"/>
      <c r="D10" s="52"/>
      <c r="E10" s="47" t="s">
        <v>39</v>
      </c>
      <c r="F10" s="48">
        <v>1890</v>
      </c>
      <c r="G10" s="48">
        <f t="shared" si="0"/>
        <v>94.5</v>
      </c>
      <c r="H10" s="48">
        <f t="shared" si="1"/>
        <v>1984.5</v>
      </c>
      <c r="I10" s="65"/>
      <c r="J10" s="52"/>
      <c r="K10" s="52"/>
      <c r="L10" s="52"/>
    </row>
    <row r="11" s="13" customFormat="1" ht="15" spans="1:12">
      <c r="A11" s="49"/>
      <c r="B11" s="50"/>
      <c r="C11" s="51"/>
      <c r="D11" s="52"/>
      <c r="E11" s="47" t="s">
        <v>40</v>
      </c>
      <c r="F11" s="48">
        <v>770</v>
      </c>
      <c r="G11" s="48">
        <f t="shared" si="0"/>
        <v>38.5</v>
      </c>
      <c r="H11" s="48">
        <f t="shared" si="1"/>
        <v>808.5</v>
      </c>
      <c r="I11" s="65"/>
      <c r="J11" s="52"/>
      <c r="K11" s="52"/>
      <c r="L11" s="52"/>
    </row>
    <row r="12" s="13" customFormat="1" ht="51" customHeight="1" spans="1:12">
      <c r="A12" s="53" t="s">
        <v>29</v>
      </c>
      <c r="B12" s="54" t="s">
        <v>41</v>
      </c>
      <c r="C12" s="55" t="s">
        <v>31</v>
      </c>
      <c r="D12" s="56" t="s">
        <v>32</v>
      </c>
      <c r="E12" s="57"/>
      <c r="F12" s="58">
        <f>SUM(F8:F11)</f>
        <v>7000</v>
      </c>
      <c r="G12" s="48">
        <f t="shared" si="0"/>
        <v>350</v>
      </c>
      <c r="H12" s="48">
        <f t="shared" si="1"/>
        <v>7350</v>
      </c>
      <c r="I12" s="65"/>
      <c r="J12" s="52"/>
      <c r="K12" s="52"/>
      <c r="L12" s="52"/>
    </row>
    <row r="13" s="13" customFormat="1" ht="49" customHeight="1" spans="1:12">
      <c r="A13" s="53" t="s">
        <v>29</v>
      </c>
      <c r="B13" s="54" t="s">
        <v>42</v>
      </c>
      <c r="C13" s="55" t="s">
        <v>31</v>
      </c>
      <c r="D13" s="56" t="s">
        <v>32</v>
      </c>
      <c r="E13" s="57"/>
      <c r="F13" s="58">
        <f>SUM(F12:F12)</f>
        <v>7000</v>
      </c>
      <c r="G13" s="48">
        <f t="shared" si="0"/>
        <v>350</v>
      </c>
      <c r="H13" s="48">
        <f t="shared" si="1"/>
        <v>7350</v>
      </c>
      <c r="I13" s="65"/>
      <c r="J13" s="52"/>
      <c r="K13" s="52"/>
      <c r="L13" s="52"/>
    </row>
    <row r="14" s="13" customFormat="1" ht="45" customHeight="1" spans="1:17">
      <c r="A14" s="53" t="s">
        <v>29</v>
      </c>
      <c r="B14" s="54" t="s">
        <v>43</v>
      </c>
      <c r="C14" s="55" t="s">
        <v>31</v>
      </c>
      <c r="D14" s="56" t="s">
        <v>32</v>
      </c>
      <c r="E14" s="57"/>
      <c r="F14" s="58">
        <f>SUM(F13:F13)</f>
        <v>7000</v>
      </c>
      <c r="G14" s="48">
        <f t="shared" si="0"/>
        <v>350</v>
      </c>
      <c r="H14" s="48">
        <f t="shared" si="1"/>
        <v>7350</v>
      </c>
      <c r="I14" s="65"/>
      <c r="J14" s="52"/>
      <c r="K14" s="52"/>
      <c r="L14" s="52"/>
      <c r="Q14" s="13" t="s">
        <v>44</v>
      </c>
    </row>
    <row r="15" s="13" customFormat="1" ht="15" spans="1:12">
      <c r="A15" s="43" t="s">
        <v>29</v>
      </c>
      <c r="B15" s="44" t="s">
        <v>30</v>
      </c>
      <c r="C15" s="45" t="s">
        <v>31</v>
      </c>
      <c r="D15" s="46" t="s">
        <v>45</v>
      </c>
      <c r="E15" s="47" t="s">
        <v>33</v>
      </c>
      <c r="F15" s="48">
        <v>1820</v>
      </c>
      <c r="G15" s="48">
        <f t="shared" si="0"/>
        <v>91</v>
      </c>
      <c r="H15" s="48">
        <f t="shared" si="1"/>
        <v>1911</v>
      </c>
      <c r="I15" s="65"/>
      <c r="J15" s="52"/>
      <c r="K15" s="52"/>
      <c r="L15" s="52"/>
    </row>
    <row r="16" s="13" customFormat="1" ht="15" spans="1:12">
      <c r="A16" s="49"/>
      <c r="B16" s="50"/>
      <c r="C16" s="51"/>
      <c r="D16" s="52"/>
      <c r="E16" s="47" t="s">
        <v>38</v>
      </c>
      <c r="F16" s="48">
        <v>2520</v>
      </c>
      <c r="G16" s="48">
        <f t="shared" si="0"/>
        <v>126</v>
      </c>
      <c r="H16" s="48">
        <f t="shared" si="1"/>
        <v>2646</v>
      </c>
      <c r="I16" s="65"/>
      <c r="J16" s="52"/>
      <c r="K16" s="52"/>
      <c r="L16" s="52"/>
    </row>
    <row r="17" s="13" customFormat="1" ht="15" spans="1:12">
      <c r="A17" s="49"/>
      <c r="B17" s="50"/>
      <c r="C17" s="51"/>
      <c r="D17" s="52"/>
      <c r="E17" s="47" t="s">
        <v>39</v>
      </c>
      <c r="F17" s="48">
        <v>1890</v>
      </c>
      <c r="G17" s="48">
        <f t="shared" si="0"/>
        <v>94.5</v>
      </c>
      <c r="H17" s="48">
        <f t="shared" si="1"/>
        <v>1984.5</v>
      </c>
      <c r="I17" s="65"/>
      <c r="J17" s="52"/>
      <c r="K17" s="52"/>
      <c r="L17" s="52"/>
    </row>
    <row r="18" s="13" customFormat="1" ht="15" spans="1:12">
      <c r="A18" s="49"/>
      <c r="B18" s="50"/>
      <c r="C18" s="51"/>
      <c r="D18" s="52"/>
      <c r="E18" s="47" t="s">
        <v>40</v>
      </c>
      <c r="F18" s="48">
        <v>770</v>
      </c>
      <c r="G18" s="48">
        <f t="shared" si="0"/>
        <v>38.5</v>
      </c>
      <c r="H18" s="48">
        <f t="shared" si="1"/>
        <v>808.5</v>
      </c>
      <c r="I18" s="65"/>
      <c r="J18" s="52"/>
      <c r="K18" s="52"/>
      <c r="L18" s="52"/>
    </row>
    <row r="19" s="13" customFormat="1" ht="51" customHeight="1" spans="1:12">
      <c r="A19" s="53" t="s">
        <v>29</v>
      </c>
      <c r="B19" s="54" t="s">
        <v>41</v>
      </c>
      <c r="C19" s="55" t="s">
        <v>31</v>
      </c>
      <c r="D19" s="56" t="s">
        <v>45</v>
      </c>
      <c r="E19" s="57"/>
      <c r="F19" s="58">
        <f>SUM(F15:F18)</f>
        <v>7000</v>
      </c>
      <c r="G19" s="48">
        <f t="shared" si="0"/>
        <v>350</v>
      </c>
      <c r="H19" s="48">
        <f t="shared" si="1"/>
        <v>7350</v>
      </c>
      <c r="I19" s="65"/>
      <c r="J19" s="52"/>
      <c r="K19" s="52"/>
      <c r="L19" s="52"/>
    </row>
    <row r="20" s="13" customFormat="1" ht="49" customHeight="1" spans="1:12">
      <c r="A20" s="53" t="s">
        <v>29</v>
      </c>
      <c r="B20" s="54" t="s">
        <v>42</v>
      </c>
      <c r="C20" s="55" t="s">
        <v>31</v>
      </c>
      <c r="D20" s="56" t="s">
        <v>45</v>
      </c>
      <c r="E20" s="57"/>
      <c r="F20" s="58">
        <f>SUM(F19:F19)</f>
        <v>7000</v>
      </c>
      <c r="G20" s="48">
        <f t="shared" si="0"/>
        <v>350</v>
      </c>
      <c r="H20" s="48">
        <f t="shared" si="1"/>
        <v>7350</v>
      </c>
      <c r="I20" s="65"/>
      <c r="J20" s="52"/>
      <c r="K20" s="52"/>
      <c r="L20" s="52"/>
    </row>
    <row r="21" s="13" customFormat="1" ht="45" customHeight="1" spans="1:12">
      <c r="A21" s="53" t="s">
        <v>29</v>
      </c>
      <c r="B21" s="54" t="s">
        <v>43</v>
      </c>
      <c r="C21" s="55" t="s">
        <v>31</v>
      </c>
      <c r="D21" s="56" t="s">
        <v>45</v>
      </c>
      <c r="E21" s="57"/>
      <c r="F21" s="58">
        <f>SUM(F20:F20)</f>
        <v>7000</v>
      </c>
      <c r="G21" s="48">
        <f t="shared" si="0"/>
        <v>350</v>
      </c>
      <c r="H21" s="48">
        <f t="shared" si="1"/>
        <v>7350</v>
      </c>
      <c r="I21" s="65"/>
      <c r="J21" s="52"/>
      <c r="K21" s="52"/>
      <c r="L21" s="52"/>
    </row>
    <row r="22" s="13" customFormat="1" ht="15" spans="1:12">
      <c r="A22" s="43" t="s">
        <v>46</v>
      </c>
      <c r="B22" s="44" t="s">
        <v>30</v>
      </c>
      <c r="C22" s="45" t="s">
        <v>31</v>
      </c>
      <c r="D22" s="46" t="s">
        <v>32</v>
      </c>
      <c r="E22" s="47" t="s">
        <v>33</v>
      </c>
      <c r="F22" s="48">
        <v>390</v>
      </c>
      <c r="G22" s="48">
        <f t="shared" si="0"/>
        <v>19.5</v>
      </c>
      <c r="H22" s="48">
        <f t="shared" si="1"/>
        <v>409.5</v>
      </c>
      <c r="I22" s="65"/>
      <c r="J22" s="52"/>
      <c r="K22" s="52"/>
      <c r="L22" s="52"/>
    </row>
    <row r="23" s="13" customFormat="1" ht="15" spans="1:12">
      <c r="A23" s="49"/>
      <c r="B23" s="50"/>
      <c r="C23" s="51"/>
      <c r="D23" s="52"/>
      <c r="E23" s="47" t="s">
        <v>38</v>
      </c>
      <c r="F23" s="48">
        <v>540</v>
      </c>
      <c r="G23" s="48">
        <f t="shared" si="0"/>
        <v>27</v>
      </c>
      <c r="H23" s="48">
        <f t="shared" si="1"/>
        <v>567</v>
      </c>
      <c r="I23" s="65"/>
      <c r="J23" s="52"/>
      <c r="K23" s="52"/>
      <c r="L23" s="52"/>
    </row>
    <row r="24" s="13" customFormat="1" ht="15" spans="1:12">
      <c r="A24" s="49"/>
      <c r="B24" s="50"/>
      <c r="C24" s="51"/>
      <c r="D24" s="52"/>
      <c r="E24" s="47" t="s">
        <v>39</v>
      </c>
      <c r="F24" s="48">
        <v>405</v>
      </c>
      <c r="G24" s="48">
        <f t="shared" si="0"/>
        <v>20.25</v>
      </c>
      <c r="H24" s="48">
        <f t="shared" si="1"/>
        <v>425.25</v>
      </c>
      <c r="I24" s="65"/>
      <c r="J24" s="52"/>
      <c r="K24" s="52"/>
      <c r="L24" s="52"/>
    </row>
    <row r="25" s="13" customFormat="1" ht="15" spans="1:12">
      <c r="A25" s="49"/>
      <c r="B25" s="50"/>
      <c r="C25" s="51"/>
      <c r="D25" s="52"/>
      <c r="E25" s="47" t="s">
        <v>40</v>
      </c>
      <c r="F25" s="48">
        <v>165</v>
      </c>
      <c r="G25" s="48">
        <f t="shared" si="0"/>
        <v>8.25</v>
      </c>
      <c r="H25" s="48">
        <f t="shared" si="1"/>
        <v>173.25</v>
      </c>
      <c r="I25" s="65"/>
      <c r="J25" s="52"/>
      <c r="K25" s="52"/>
      <c r="L25" s="52"/>
    </row>
    <row r="26" s="13" customFormat="1" ht="51" customHeight="1" spans="1:12">
      <c r="A26" s="53" t="s">
        <v>46</v>
      </c>
      <c r="B26" s="54" t="s">
        <v>41</v>
      </c>
      <c r="C26" s="55" t="s">
        <v>31</v>
      </c>
      <c r="D26" s="56" t="s">
        <v>32</v>
      </c>
      <c r="E26" s="57"/>
      <c r="F26" s="58">
        <f>SUM(F22:F25)</f>
        <v>1500</v>
      </c>
      <c r="G26" s="48">
        <f t="shared" si="0"/>
        <v>75</v>
      </c>
      <c r="H26" s="48">
        <f t="shared" si="1"/>
        <v>1575</v>
      </c>
      <c r="I26" s="65"/>
      <c r="J26" s="52"/>
      <c r="K26" s="52"/>
      <c r="L26" s="52"/>
    </row>
    <row r="27" s="13" customFormat="1" ht="49" customHeight="1" spans="1:12">
      <c r="A27" s="53" t="s">
        <v>46</v>
      </c>
      <c r="B27" s="54" t="s">
        <v>42</v>
      </c>
      <c r="C27" s="55" t="s">
        <v>31</v>
      </c>
      <c r="D27" s="56" t="s">
        <v>32</v>
      </c>
      <c r="E27" s="57"/>
      <c r="F27" s="58">
        <f>SUM(F26:F26)</f>
        <v>1500</v>
      </c>
      <c r="G27" s="48">
        <f t="shared" si="0"/>
        <v>75</v>
      </c>
      <c r="H27" s="48">
        <f t="shared" si="1"/>
        <v>1575</v>
      </c>
      <c r="I27" s="65"/>
      <c r="J27" s="52"/>
      <c r="K27" s="52"/>
      <c r="L27" s="52"/>
    </row>
    <row r="28" s="13" customFormat="1" ht="45" customHeight="1" spans="1:17">
      <c r="A28" s="53" t="s">
        <v>46</v>
      </c>
      <c r="B28" s="54" t="s">
        <v>43</v>
      </c>
      <c r="C28" s="55" t="s">
        <v>31</v>
      </c>
      <c r="D28" s="56" t="s">
        <v>32</v>
      </c>
      <c r="E28" s="57"/>
      <c r="F28" s="58">
        <f>SUM(F27:F27)</f>
        <v>1500</v>
      </c>
      <c r="G28" s="48">
        <f t="shared" si="0"/>
        <v>75</v>
      </c>
      <c r="H28" s="48">
        <f t="shared" si="1"/>
        <v>1575</v>
      </c>
      <c r="I28" s="65"/>
      <c r="J28" s="52"/>
      <c r="K28" s="52"/>
      <c r="L28" s="52"/>
      <c r="Q28" s="13" t="s">
        <v>44</v>
      </c>
    </row>
    <row r="29" s="13" customFormat="1" ht="15" spans="1:12">
      <c r="A29" s="43" t="s">
        <v>46</v>
      </c>
      <c r="B29" s="44" t="s">
        <v>30</v>
      </c>
      <c r="C29" s="45" t="s">
        <v>31</v>
      </c>
      <c r="D29" s="46" t="s">
        <v>45</v>
      </c>
      <c r="E29" s="47" t="s">
        <v>33</v>
      </c>
      <c r="F29" s="48">
        <v>390</v>
      </c>
      <c r="G29" s="48">
        <f t="shared" si="0"/>
        <v>19.5</v>
      </c>
      <c r="H29" s="48">
        <f t="shared" si="1"/>
        <v>409.5</v>
      </c>
      <c r="I29" s="65"/>
      <c r="J29" s="52"/>
      <c r="K29" s="52"/>
      <c r="L29" s="52"/>
    </row>
    <row r="30" s="13" customFormat="1" ht="15" spans="1:12">
      <c r="A30" s="49"/>
      <c r="B30" s="50"/>
      <c r="C30" s="51"/>
      <c r="D30" s="52"/>
      <c r="E30" s="47" t="s">
        <v>38</v>
      </c>
      <c r="F30" s="48">
        <v>540</v>
      </c>
      <c r="G30" s="48">
        <f t="shared" si="0"/>
        <v>27</v>
      </c>
      <c r="H30" s="48">
        <f t="shared" si="1"/>
        <v>567</v>
      </c>
      <c r="I30" s="65"/>
      <c r="J30" s="52"/>
      <c r="K30" s="52"/>
      <c r="L30" s="52"/>
    </row>
    <row r="31" s="13" customFormat="1" ht="15" spans="1:12">
      <c r="A31" s="49"/>
      <c r="B31" s="50"/>
      <c r="C31" s="51"/>
      <c r="D31" s="52"/>
      <c r="E31" s="47" t="s">
        <v>39</v>
      </c>
      <c r="F31" s="48">
        <v>405</v>
      </c>
      <c r="G31" s="48">
        <f t="shared" si="0"/>
        <v>20.25</v>
      </c>
      <c r="H31" s="48">
        <f t="shared" si="1"/>
        <v>425.25</v>
      </c>
      <c r="I31" s="65"/>
      <c r="J31" s="52"/>
      <c r="K31" s="52"/>
      <c r="L31" s="52"/>
    </row>
    <row r="32" s="13" customFormat="1" ht="15" spans="1:12">
      <c r="A32" s="49"/>
      <c r="B32" s="50"/>
      <c r="C32" s="51"/>
      <c r="D32" s="52"/>
      <c r="E32" s="47" t="s">
        <v>40</v>
      </c>
      <c r="F32" s="48">
        <v>165</v>
      </c>
      <c r="G32" s="48">
        <f t="shared" si="0"/>
        <v>8.25</v>
      </c>
      <c r="H32" s="48">
        <f t="shared" si="1"/>
        <v>173.25</v>
      </c>
      <c r="I32" s="65"/>
      <c r="J32" s="52"/>
      <c r="K32" s="52"/>
      <c r="L32" s="52"/>
    </row>
    <row r="33" s="13" customFormat="1" ht="51" customHeight="1" spans="1:12">
      <c r="A33" s="53" t="s">
        <v>46</v>
      </c>
      <c r="B33" s="54" t="s">
        <v>41</v>
      </c>
      <c r="C33" s="55" t="s">
        <v>31</v>
      </c>
      <c r="D33" s="56" t="s">
        <v>45</v>
      </c>
      <c r="E33" s="57"/>
      <c r="F33" s="58">
        <f>SUM(F29:F32)</f>
        <v>1500</v>
      </c>
      <c r="G33" s="48">
        <f t="shared" si="0"/>
        <v>75</v>
      </c>
      <c r="H33" s="48">
        <f t="shared" si="1"/>
        <v>1575</v>
      </c>
      <c r="I33" s="65"/>
      <c r="J33" s="52"/>
      <c r="K33" s="52"/>
      <c r="L33" s="52"/>
    </row>
    <row r="34" s="13" customFormat="1" ht="49" customHeight="1" spans="1:12">
      <c r="A34" s="53" t="s">
        <v>46</v>
      </c>
      <c r="B34" s="54" t="s">
        <v>42</v>
      </c>
      <c r="C34" s="55" t="s">
        <v>31</v>
      </c>
      <c r="D34" s="56" t="s">
        <v>45</v>
      </c>
      <c r="E34" s="57"/>
      <c r="F34" s="58">
        <f>SUM(F33:F33)</f>
        <v>1500</v>
      </c>
      <c r="G34" s="48">
        <f t="shared" si="0"/>
        <v>75</v>
      </c>
      <c r="H34" s="48">
        <f t="shared" si="1"/>
        <v>1575</v>
      </c>
      <c r="I34" s="65"/>
      <c r="J34" s="52"/>
      <c r="K34" s="52"/>
      <c r="L34" s="52"/>
    </row>
    <row r="35" s="13" customFormat="1" ht="45" customHeight="1" spans="1:12">
      <c r="A35" s="53" t="s">
        <v>46</v>
      </c>
      <c r="B35" s="54" t="s">
        <v>43</v>
      </c>
      <c r="C35" s="55" t="s">
        <v>31</v>
      </c>
      <c r="D35" s="56" t="s">
        <v>45</v>
      </c>
      <c r="E35" s="57"/>
      <c r="F35" s="58">
        <f>SUM(F34:F34)</f>
        <v>1500</v>
      </c>
      <c r="G35" s="48">
        <f t="shared" si="0"/>
        <v>75</v>
      </c>
      <c r="H35" s="48">
        <f t="shared" si="1"/>
        <v>1575</v>
      </c>
      <c r="I35" s="65"/>
      <c r="J35" s="52"/>
      <c r="K35" s="52"/>
      <c r="L35" s="52"/>
    </row>
    <row r="36" s="13" customFormat="1" ht="15" spans="1:12">
      <c r="A36" s="59" t="s">
        <v>47</v>
      </c>
      <c r="B36" s="60"/>
      <c r="C36" s="60"/>
      <c r="D36" s="56"/>
      <c r="E36" s="60"/>
      <c r="F36" s="55">
        <f>SUM(F8:F35)</f>
        <v>68000</v>
      </c>
      <c r="G36" s="48">
        <f t="shared" si="0"/>
        <v>3400</v>
      </c>
      <c r="H36" s="48">
        <f t="shared" si="1"/>
        <v>71400</v>
      </c>
      <c r="I36" s="66"/>
      <c r="J36" s="66"/>
      <c r="K36" s="66"/>
      <c r="L36" s="66"/>
    </row>
  </sheetData>
  <mergeCells count="24">
    <mergeCell ref="A1:L1"/>
    <mergeCell ref="A2:L2"/>
    <mergeCell ref="E3:F3"/>
    <mergeCell ref="E4:F4"/>
    <mergeCell ref="A8:A11"/>
    <mergeCell ref="A15:A18"/>
    <mergeCell ref="A22:A25"/>
    <mergeCell ref="A29:A32"/>
    <mergeCell ref="B8:B11"/>
    <mergeCell ref="B15:B18"/>
    <mergeCell ref="B22:B25"/>
    <mergeCell ref="B29:B32"/>
    <mergeCell ref="C8:C11"/>
    <mergeCell ref="C15:C18"/>
    <mergeCell ref="C22:C25"/>
    <mergeCell ref="C29:C32"/>
    <mergeCell ref="D8:D11"/>
    <mergeCell ref="D15:D18"/>
    <mergeCell ref="D22:D25"/>
    <mergeCell ref="D29:D32"/>
    <mergeCell ref="I8:I35"/>
    <mergeCell ref="J8:J35"/>
    <mergeCell ref="K8:K35"/>
    <mergeCell ref="L8:L35"/>
  </mergeCells>
  <pageMargins left="0.75" right="0.75" top="1" bottom="1" header="0.5" footer="0.5"/>
  <pageSetup paperSize="9" scale="5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4" workbookViewId="0">
      <selection activeCell="N22" sqref="N22"/>
    </sheetView>
  </sheetViews>
  <sheetFormatPr defaultColWidth="8.8" defaultRowHeight="30" customHeight="1"/>
  <cols>
    <col min="1" max="1" width="26.1666666666667" style="1" customWidth="1"/>
    <col min="2" max="2" width="29.9166666666667" style="3" customWidth="1"/>
    <col min="3" max="3" width="13.3333333333333" style="1" customWidth="1"/>
    <col min="4" max="23" width="9" style="1"/>
    <col min="24" max="16384" width="8.8" style="1"/>
  </cols>
  <sheetData>
    <row r="1" s="1" customFormat="1" ht="46" customHeight="1" spans="1:3">
      <c r="A1" s="4" t="s">
        <v>48</v>
      </c>
      <c r="B1" s="4"/>
      <c r="C1" s="4"/>
    </row>
    <row r="2" s="2" customFormat="1" customHeight="1" spans="1:3">
      <c r="A2" s="5" t="s">
        <v>49</v>
      </c>
      <c r="B2" s="6" t="s">
        <v>50</v>
      </c>
      <c r="C2" s="7" t="s">
        <v>51</v>
      </c>
    </row>
    <row r="3" s="1" customFormat="1" customHeight="1" spans="1:3">
      <c r="A3" s="8" t="s">
        <v>52</v>
      </c>
      <c r="B3" s="9" t="s">
        <v>53</v>
      </c>
      <c r="C3" s="7"/>
    </row>
    <row r="4" s="1" customFormat="1" customHeight="1" spans="1:3">
      <c r="A4" s="8" t="s">
        <v>54</v>
      </c>
      <c r="B4" s="9" t="s">
        <v>55</v>
      </c>
      <c r="C4" s="7"/>
    </row>
    <row r="5" s="1" customFormat="1" customHeight="1" spans="1:3">
      <c r="A5" s="8" t="s">
        <v>56</v>
      </c>
      <c r="B5" s="10" t="s">
        <v>57</v>
      </c>
      <c r="C5" s="7"/>
    </row>
    <row r="6" s="1" customFormat="1" customHeight="1" spans="1:3">
      <c r="A6" s="8" t="s">
        <v>58</v>
      </c>
      <c r="B6" s="10" t="s">
        <v>59</v>
      </c>
      <c r="C6" s="7"/>
    </row>
    <row r="7" s="1" customFormat="1" customHeight="1" spans="1:3">
      <c r="A7" s="8" t="s">
        <v>60</v>
      </c>
      <c r="B7" s="11" t="s">
        <v>61</v>
      </c>
      <c r="C7" s="7"/>
    </row>
    <row r="8" s="1" customFormat="1" customHeight="1" spans="1:3">
      <c r="A8" s="8" t="s">
        <v>62</v>
      </c>
      <c r="B8" s="10" t="s">
        <v>63</v>
      </c>
      <c r="C8" s="7"/>
    </row>
    <row r="9" s="1" customFormat="1" customHeight="1" spans="1:3">
      <c r="A9" s="6" t="s">
        <v>64</v>
      </c>
      <c r="B9" s="6"/>
      <c r="C9" s="7"/>
    </row>
    <row r="10" customHeight="1" spans="6:14">
      <c r="F10" s="67" t="s">
        <v>65</v>
      </c>
      <c r="J10" s="67" t="s">
        <v>66</v>
      </c>
      <c r="N10" s="67" t="s">
        <v>66</v>
      </c>
    </row>
    <row r="11" customHeight="1" spans="6:14">
      <c r="F11" s="67" t="s">
        <v>67</v>
      </c>
      <c r="J11" s="67" t="s">
        <v>68</v>
      </c>
      <c r="N11" s="67" t="s">
        <v>68</v>
      </c>
    </row>
    <row r="12" customHeight="1" spans="6:14">
      <c r="F12" s="67" t="s">
        <v>69</v>
      </c>
      <c r="J12" s="67" t="s">
        <v>70</v>
      </c>
      <c r="N12" s="67" t="s">
        <v>70</v>
      </c>
    </row>
    <row r="13" customHeight="1" spans="6:14">
      <c r="F13" s="67" t="s">
        <v>71</v>
      </c>
      <c r="J13" s="67" t="s">
        <v>72</v>
      </c>
      <c r="N13" s="67" t="s">
        <v>72</v>
      </c>
    </row>
    <row r="14" customHeight="1" spans="6:14">
      <c r="F14" s="67" t="s">
        <v>65</v>
      </c>
      <c r="J14" s="67" t="s">
        <v>66</v>
      </c>
      <c r="N14" s="67" t="s">
        <v>66</v>
      </c>
    </row>
    <row r="15" customHeight="1" spans="6:14">
      <c r="F15" s="67" t="s">
        <v>67</v>
      </c>
      <c r="J15" s="67" t="s">
        <v>68</v>
      </c>
      <c r="N15" s="67" t="s">
        <v>68</v>
      </c>
    </row>
    <row r="16" customHeight="1" spans="6:14">
      <c r="F16" s="67" t="s">
        <v>69</v>
      </c>
      <c r="J16" s="67" t="s">
        <v>70</v>
      </c>
      <c r="N16" s="67" t="s">
        <v>70</v>
      </c>
    </row>
    <row r="17" customHeight="1" spans="6:14">
      <c r="F17" s="67" t="s">
        <v>71</v>
      </c>
      <c r="J17" s="67" t="s">
        <v>72</v>
      </c>
      <c r="N17" s="67" t="s">
        <v>72</v>
      </c>
    </row>
    <row r="18" customHeight="1" spans="14:14">
      <c r="N18" s="67" t="s">
        <v>65</v>
      </c>
    </row>
    <row r="19" customHeight="1" spans="14:14">
      <c r="N19" s="67" t="s">
        <v>67</v>
      </c>
    </row>
    <row r="20" customHeight="1" spans="14:14">
      <c r="N20" s="67" t="s">
        <v>69</v>
      </c>
    </row>
    <row r="21" customHeight="1" spans="14:14">
      <c r="N21" s="67" t="s">
        <v>71</v>
      </c>
    </row>
  </sheetData>
  <mergeCells count="3">
    <mergeCell ref="A1:C1"/>
    <mergeCell ref="A9:B9"/>
    <mergeCell ref="C2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2025-03-26T10:45:00Z</dcterms:created>
  <dcterms:modified xsi:type="dcterms:W3CDTF">2025-03-30T05:13:21Z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008D167FAB6F4D889CCD7D113963DE86_11</vt:lpwstr>
  </property>
  <property fmtid="{D5CDD505-2E9C-101B-9397-08002B2CF9AE}" pid="3" name="KSOProductBuildVer">
    <vt:lpwstr>2052-12.1.0.20305</vt:lpwstr>
  </property>
</Properties>
</file>