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<sst xmlns="http://schemas.openxmlformats.org/spreadsheetml/2006/main" count="141" uniqueCount="67">
  <si>
    <t>(上海汭珩包装科技有限公司出货清单)</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</si>
  <si>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</si>
  <si>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</si>
  <si>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滨海鑫泰服饰有限公司江苏省盐城市滨海县经济开发区富康路与工业支路交叉口马晓霖15961916504 中通73548888581506</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</si>
  <si>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</si>
  <si>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</si>
  <si>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</si>
  <si>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</si>
  <si>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</si>
  <si>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</si>
  <si>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</si>
  <si>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</si>
  <si>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</si>
  <si>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</si>
  <si>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</si>
  <si>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</si>
  <si>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</si>
  <si>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</si>
  <si>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</si>
  <si>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</si>
  <si>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</si>
  <si>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</si>
  <si>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</si>
  <si>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</si>
  <si>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</si>
  <si>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P25031666</t>
  </si>
  <si>
    <t xml:space="preserve">21 AULTH09845                                     </t>
  </si>
  <si>
    <t xml:space="preserve">S25030864 </t>
  </si>
  <si>
    <t xml:space="preserve">D9013AX                                                                                             </t>
  </si>
  <si>
    <t>31*21*25</t>
  </si>
  <si>
    <t xml:space="preserve">E0151AX                                                                                             </t>
  </si>
  <si>
    <t xml:space="preserve">E9746AX                                                                                             </t>
  </si>
  <si>
    <t xml:space="preserve">21_AULBM10110_                                    </t>
  </si>
  <si>
    <t xml:space="preserve">C1674AX                                                                                             </t>
  </si>
  <si>
    <r>
      <t>21_AULBM10110_</t>
    </r>
    <r>
      <rPr>
        <b/>
        <sz val="11"/>
        <rFont val="宋体"/>
        <charset val="134"/>
      </rPr>
      <t>空白</t>
    </r>
    <r>
      <rPr>
        <b/>
        <sz val="11"/>
        <rFont val="Calibri"/>
        <charset val="134"/>
      </rPr>
      <t xml:space="preserve">                                </t>
    </r>
  </si>
  <si>
    <r>
      <t xml:space="preserve">21AULTH09845 </t>
    </r>
    <r>
      <rPr>
        <b/>
        <sz val="11"/>
        <rFont val="宋体"/>
        <charset val="134"/>
      </rPr>
      <t>背面空白</t>
    </r>
    <r>
      <rPr>
        <b/>
        <sz val="11"/>
        <rFont val="Calibri"/>
        <charset val="134"/>
      </rPr>
      <t xml:space="preserve">                             </t>
    </r>
  </si>
  <si>
    <t>总计</t>
  </si>
  <si>
    <t>颜色</t>
  </si>
  <si>
    <t>尺码</t>
  </si>
  <si>
    <t>生产数</t>
  </si>
  <si>
    <t>PO号</t>
  </si>
  <si>
    <t>款号</t>
  </si>
  <si>
    <t>WT32 - OFF WHITE</t>
  </si>
  <si>
    <t>S</t>
  </si>
  <si>
    <t>无价格</t>
  </si>
  <si>
    <t>C1674AX</t>
  </si>
  <si>
    <t>BK81 - BLACK</t>
  </si>
  <si>
    <t>1588816/1588731</t>
  </si>
  <si>
    <t>D9013AX</t>
  </si>
  <si>
    <t>M</t>
  </si>
  <si>
    <t>L</t>
  </si>
  <si>
    <t>BR282 - BORDEAUX</t>
  </si>
  <si>
    <t>XS</t>
  </si>
  <si>
    <t>有价格</t>
  </si>
  <si>
    <t>1560065/1560081</t>
  </si>
  <si>
    <t>XL</t>
  </si>
  <si>
    <t>BR232 - BORDEAUX</t>
  </si>
  <si>
    <t>空白吊牌</t>
  </si>
  <si>
    <t>BK27 - BLACK</t>
  </si>
  <si>
    <t>1588730/1588714</t>
  </si>
  <si>
    <t>E0151AX</t>
  </si>
  <si>
    <t>PN648 - LT.PINK</t>
  </si>
  <si>
    <t>1560079/1560080</t>
  </si>
  <si>
    <t>BN338 - BROWN</t>
  </si>
  <si>
    <t>1559668/1559670</t>
  </si>
  <si>
    <t>E9746AX</t>
  </si>
  <si>
    <t>BG731 - STONE</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</si>
</sst>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s>
  <fonts count="37">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color theme="1"/>
      <name val="宋体"/>
      <charset val="134"/>
      <scheme val="minor"/>
    </font>
    <font>
      <b/>
      <sz val="1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name val="宋体"/>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cellStyleXfs>
  <cellXfs count="64">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3" fillId="0" borderId="2"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xf>
    <xf numFmtId="0" fontId="14" fillId="0" borderId="3" xfId="0" applyFont="1" applyFill="1" applyBorder="1" applyAlignment="1">
      <alignment horizontal="center" vertical="center" wrapText="1"/>
    </xf>
    <xf numFmtId="0" fontId="13" fillId="0" borderId="4" xfId="0" applyFont="1" applyBorder="1" applyAlignment="1">
      <alignment horizontal="center" vertical="center"/>
    </xf>
    <xf numFmtId="0" fontId="14"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177" fontId="13" fillId="0" borderId="1" xfId="0" applyNumberFormat="1" applyFont="1" applyFill="1" applyBorder="1" applyAlignment="1">
      <alignment horizontal="center" vertical="center"/>
    </xf>
    <xf numFmtId="177" fontId="13" fillId="2"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1"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1" fontId="14" fillId="0" borderId="3" xfId="0" applyNumberFormat="1" applyFont="1" applyFill="1" applyBorder="1" applyAlignment="1">
      <alignment horizontal="center" vertical="center"/>
    </xf>
    <xf numFmtId="1" fontId="14" fillId="0"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xf>
    <xf numFmtId="1" fontId="14" fillId="0" borderId="4" xfId="0" applyNumberFormat="1" applyFont="1" applyFill="1" applyBorder="1" applyAlignment="1">
      <alignment horizontal="center" vertical="center"/>
    </xf>
    <xf numFmtId="1" fontId="14" fillId="0"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xf>
    <xf numFmtId="177" fontId="0" fillId="0" borderId="0" xfId="0" applyNumberFormat="1">
      <alignment vertical="center"/>
    </xf>
    <xf numFmtId="0" fontId="13" fillId="0" borderId="1" xfId="0" applyFont="1" applyBorder="1" applyAlignment="1">
      <alignment horizontal="center" vertical="center"/>
    </xf>
    <xf numFmtId="177" fontId="13" fillId="0" borderId="1" xfId="0" applyNumberFormat="1" applyFont="1" applyBorder="1" applyAlignment="1">
      <alignment horizontal="center" vertical="center"/>
    </xf>
    <xf numFmtId="0" fontId="14" fillId="0" borderId="1" xfId="0" applyNumberFormat="1" applyFont="1" applyBorder="1" applyAlignment="1">
      <alignment horizontal="center"/>
    </xf>
    <xf numFmtId="178" fontId="9" fillId="0" borderId="1" xfId="49" applyNumberFormat="1"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xf numFmtId="0" fontId="13" fillId="0" borderId="1" xfId="0" applyFont="1" applyBorder="1" applyAlignment="1">
      <alignment horizontal="center" vertical="center"/>
    </xf>
    <xf numFmtId="1" fontId="14" fillId="0" borderId="2" xfId="0" applyNumberFormat="1" applyFont="1" applyBorder="1" applyAlignment="1">
      <alignment horizontal="center" vertical="center"/>
    </xf>
    <xf numFmtId="0" fontId="14" fillId="0" borderId="2" xfId="0" applyNumberFormat="1" applyFont="1" applyBorder="1" applyAlignment="1">
      <alignment horizontal="center" vertical="center"/>
    </xf>
    <xf numFmtId="1" fontId="14" fillId="0" borderId="3" xfId="0" applyNumberFormat="1" applyFont="1" applyBorder="1" applyAlignment="1">
      <alignment horizontal="center" vertical="center"/>
    </xf>
    <xf numFmtId="0" fontId="14" fillId="0" borderId="3" xfId="0" applyNumberFormat="1" applyFont="1" applyBorder="1" applyAlignment="1">
      <alignment horizontal="center" vertical="center"/>
    </xf>
    <xf numFmtId="1" fontId="14" fillId="0" borderId="4"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3"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tabSelected="1" workbookViewId="0">
      <selection activeCell="L43" sqref="L43:L54"/>
    </sheetView>
  </sheetViews>
  <sheetFormatPr defaultColWidth="9" defaultRowHeight="13.5"/>
  <cols>
    <col min="1" max="1" width="16.625" customWidth="1"/>
    <col min="2" max="2" width="25" customWidth="1"/>
    <col min="3" max="3" width="15.625" customWidth="1"/>
    <col min="4" max="4" width="14" customWidth="1"/>
    <col min="8" max="8" width="9" style="1"/>
    <col min="11" max="11" width="14.375" customWidth="1"/>
  </cols>
  <sheetData>
    <row r="1" ht="25.5" spans="1:11">
      <c r="A1" s="2" t="s">
        <v>0</v>
      </c>
      <c r="B1" s="3"/>
      <c r="C1" s="3"/>
      <c r="D1" s="4"/>
      <c r="E1" s="3"/>
      <c r="F1" s="3"/>
      <c r="G1" s="3"/>
      <c r="H1" s="5"/>
      <c r="I1" s="3"/>
      <c r="J1" s="3"/>
      <c r="K1" s="3"/>
    </row>
    <row r="2" ht="15" spans="1:11">
      <c r="A2" s="6" t="s">
        <v>1</v>
      </c>
      <c r="B2" s="6"/>
      <c r="C2" s="6"/>
      <c r="D2" s="6"/>
      <c r="E2" s="7">
        <v>45749</v>
      </c>
      <c r="F2" s="7"/>
      <c r="G2" s="7"/>
      <c r="H2" s="8"/>
      <c r="I2" s="7"/>
      <c r="J2" s="7"/>
      <c r="K2" s="7"/>
    </row>
    <row r="3" customHeight="1" spans="1:11">
      <c r="A3" s="9" t="s">
        <v>2</v>
      </c>
      <c r="B3" s="10"/>
      <c r="C3" s="10"/>
      <c r="D3" s="10"/>
      <c r="E3" s="11" t="s">
        <v>3</v>
      </c>
      <c r="F3" s="12"/>
      <c r="G3" s="12"/>
      <c r="H3" s="11"/>
      <c r="I3" s="12"/>
      <c r="J3" s="12"/>
      <c r="K3" s="12"/>
    </row>
    <row r="4" customHeight="1" spans="1:11">
      <c r="A4" s="10"/>
      <c r="B4" s="10"/>
      <c r="C4" s="10"/>
      <c r="D4" s="10"/>
      <c r="E4" s="12"/>
      <c r="F4" s="12"/>
      <c r="G4" s="12"/>
      <c r="H4" s="11"/>
      <c r="I4" s="12"/>
      <c r="J4" s="12"/>
      <c r="K4" s="12"/>
    </row>
    <row r="5" ht="15" spans="1:11">
      <c r="A5" s="6"/>
      <c r="B5" s="6"/>
      <c r="C5" s="6"/>
      <c r="D5" s="13"/>
      <c r="E5" s="14"/>
      <c r="F5" s="15"/>
      <c r="G5" s="14"/>
      <c r="H5" s="16"/>
      <c r="I5" s="14"/>
      <c r="J5" s="14"/>
      <c r="K5" s="14"/>
    </row>
    <row r="6" ht="25.5" spans="1:11">
      <c r="A6" s="17" t="s">
        <v>4</v>
      </c>
      <c r="B6" s="18" t="s">
        <v>5</v>
      </c>
      <c r="C6" s="19" t="s">
        <v>6</v>
      </c>
      <c r="D6" s="19" t="s">
        <v>6</v>
      </c>
      <c r="E6" s="20" t="s">
        <v>7</v>
      </c>
      <c r="F6" s="20" t="s">
        <v>8</v>
      </c>
      <c r="G6" s="20" t="s">
        <v>9</v>
      </c>
      <c r="H6" s="19" t="s">
        <v>10</v>
      </c>
      <c r="I6" s="54" t="s">
        <v>11</v>
      </c>
      <c r="J6" s="54" t="s">
        <v>12</v>
      </c>
      <c r="K6" s="18" t="s">
        <v>13</v>
      </c>
    </row>
    <row r="7" ht="24.75" spans="1:11">
      <c r="A7" s="21" t="s">
        <v>14</v>
      </c>
      <c r="B7" s="22" t="s">
        <v>15</v>
      </c>
      <c r="C7" s="23" t="s">
        <v>16</v>
      </c>
      <c r="D7" s="24" t="s">
        <v>17</v>
      </c>
      <c r="E7" s="25" t="s">
        <v>18</v>
      </c>
      <c r="F7" s="25" t="s">
        <v>19</v>
      </c>
      <c r="G7" s="25" t="s">
        <v>20</v>
      </c>
      <c r="H7" s="26" t="s">
        <v>21</v>
      </c>
      <c r="I7" s="55" t="s">
        <v>22</v>
      </c>
      <c r="J7" s="55" t="s">
        <v>23</v>
      </c>
      <c r="K7" s="22" t="s">
        <v>24</v>
      </c>
    </row>
    <row r="8" ht="15" spans="1:11">
      <c r="A8" s="27" t="s">
        <v>25</v>
      </c>
      <c r="B8" s="28" t="s">
        <v>26</v>
      </c>
      <c r="C8" s="29" t="s">
        <v>27</v>
      </c>
      <c r="D8" s="28" t="s">
        <v>28</v>
      </c>
      <c r="E8" s="30">
        <v>624</v>
      </c>
      <c r="F8" s="30"/>
      <c r="G8" s="30">
        <v>651</v>
      </c>
      <c r="H8" s="31">
        <v>1</v>
      </c>
      <c r="I8" s="30"/>
      <c r="J8" s="30">
        <v>6.1</v>
      </c>
      <c r="K8" s="56" t="s">
        <v>29</v>
      </c>
    </row>
    <row r="9" ht="15" spans="1:11">
      <c r="A9" s="32"/>
      <c r="B9" s="28" t="s">
        <v>26</v>
      </c>
      <c r="C9" s="33"/>
      <c r="D9" s="28" t="s">
        <v>30</v>
      </c>
      <c r="E9" s="30">
        <v>287</v>
      </c>
      <c r="F9" s="30"/>
      <c r="G9" s="30">
        <v>300</v>
      </c>
      <c r="H9" s="31"/>
      <c r="I9" s="30"/>
      <c r="J9" s="30"/>
      <c r="K9" s="30"/>
    </row>
    <row r="10" ht="15" spans="1:11">
      <c r="A10" s="32"/>
      <c r="B10" s="28" t="s">
        <v>26</v>
      </c>
      <c r="C10" s="33"/>
      <c r="D10" s="28" t="s">
        <v>31</v>
      </c>
      <c r="E10" s="30">
        <v>1330</v>
      </c>
      <c r="F10" s="30"/>
      <c r="G10" s="30">
        <v>1380</v>
      </c>
      <c r="H10" s="31"/>
      <c r="I10" s="30"/>
      <c r="J10" s="30"/>
      <c r="K10" s="30"/>
    </row>
    <row r="11" ht="15" spans="1:11">
      <c r="A11" s="32"/>
      <c r="B11" s="28" t="s">
        <v>32</v>
      </c>
      <c r="C11" s="33"/>
      <c r="D11" s="28" t="s">
        <v>33</v>
      </c>
      <c r="E11" s="30">
        <v>1822</v>
      </c>
      <c r="F11" s="30"/>
      <c r="G11" s="30">
        <v>1897</v>
      </c>
      <c r="H11" s="31"/>
      <c r="I11" s="30"/>
      <c r="J11" s="30"/>
      <c r="K11" s="30"/>
    </row>
    <row r="12" ht="15" spans="1:11">
      <c r="A12" s="32"/>
      <c r="B12" s="28" t="s">
        <v>34</v>
      </c>
      <c r="C12" s="33"/>
      <c r="D12" s="28" t="s">
        <v>33</v>
      </c>
      <c r="E12" s="30">
        <v>676</v>
      </c>
      <c r="F12" s="30"/>
      <c r="G12" s="30">
        <v>680</v>
      </c>
      <c r="H12" s="31"/>
      <c r="I12" s="30"/>
      <c r="J12" s="30"/>
      <c r="K12" s="30"/>
    </row>
    <row r="13" ht="15" spans="1:11">
      <c r="A13" s="32"/>
      <c r="B13" s="28" t="s">
        <v>35</v>
      </c>
      <c r="C13" s="33"/>
      <c r="D13" s="28" t="s">
        <v>28</v>
      </c>
      <c r="E13" s="30">
        <v>176</v>
      </c>
      <c r="F13" s="30"/>
      <c r="G13" s="30">
        <v>180</v>
      </c>
      <c r="H13" s="31"/>
      <c r="I13" s="30"/>
      <c r="J13" s="30"/>
      <c r="K13" s="30"/>
    </row>
    <row r="14" ht="15" spans="1:11">
      <c r="A14" s="32"/>
      <c r="B14" s="28" t="s">
        <v>35</v>
      </c>
      <c r="C14" s="33"/>
      <c r="D14" s="28" t="s">
        <v>30</v>
      </c>
      <c r="E14" s="30">
        <v>77</v>
      </c>
      <c r="F14" s="30"/>
      <c r="G14" s="30">
        <v>85</v>
      </c>
      <c r="H14" s="31"/>
      <c r="I14" s="30"/>
      <c r="J14" s="30"/>
      <c r="K14" s="30"/>
    </row>
    <row r="15" ht="15" spans="1:11">
      <c r="A15" s="34"/>
      <c r="B15" s="28" t="s">
        <v>35</v>
      </c>
      <c r="C15" s="35"/>
      <c r="D15" s="28" t="s">
        <v>31</v>
      </c>
      <c r="E15" s="30">
        <v>430</v>
      </c>
      <c r="F15" s="30"/>
      <c r="G15" s="30">
        <v>435</v>
      </c>
      <c r="H15" s="31"/>
      <c r="I15" s="30"/>
      <c r="J15" s="30"/>
      <c r="K15" s="30"/>
    </row>
    <row r="16" spans="1:11">
      <c r="A16" s="30" t="s">
        <v>36</v>
      </c>
      <c r="B16" s="30"/>
      <c r="C16" s="30"/>
      <c r="D16" s="30"/>
      <c r="E16" s="30">
        <f>SUM(E8:E15)</f>
        <v>5422</v>
      </c>
      <c r="F16" s="30"/>
      <c r="G16" s="30">
        <f>SUM(G8:G15)</f>
        <v>5608</v>
      </c>
      <c r="H16" s="31">
        <f>SUM(H8:H15)</f>
        <v>1</v>
      </c>
      <c r="I16" s="30"/>
      <c r="J16" s="30">
        <f>SUM(J8:J15)</f>
        <v>6.1</v>
      </c>
      <c r="K16" s="30"/>
    </row>
    <row r="19" spans="1:15">
      <c r="A19" s="36" t="s">
        <v>37</v>
      </c>
      <c r="B19" s="36" t="s">
        <v>38</v>
      </c>
      <c r="C19" s="37" t="s">
        <v>18</v>
      </c>
      <c r="D19" s="38" t="s">
        <v>39</v>
      </c>
      <c r="E19" s="36"/>
      <c r="F19" s="39" t="s">
        <v>40</v>
      </c>
      <c r="G19" s="36" t="s">
        <v>41</v>
      </c>
      <c r="I19" s="36" t="s">
        <v>37</v>
      </c>
      <c r="J19" s="36" t="s">
        <v>38</v>
      </c>
      <c r="K19" s="37" t="s">
        <v>18</v>
      </c>
      <c r="L19" s="38" t="s">
        <v>39</v>
      </c>
      <c r="M19" s="36"/>
      <c r="N19" s="39" t="s">
        <v>40</v>
      </c>
      <c r="O19" s="36" t="s">
        <v>41</v>
      </c>
    </row>
    <row r="20" ht="15" spans="1:15">
      <c r="A20" s="40" t="s">
        <v>42</v>
      </c>
      <c r="B20" s="41" t="s">
        <v>43</v>
      </c>
      <c r="C20" s="37">
        <v>10</v>
      </c>
      <c r="D20" s="38">
        <f t="shared" ref="D20:D39" si="0">C20*1.03+1</f>
        <v>11.3</v>
      </c>
      <c r="E20" s="40" t="s">
        <v>44</v>
      </c>
      <c r="F20" s="42">
        <v>1560064</v>
      </c>
      <c r="G20" s="43" t="s">
        <v>45</v>
      </c>
      <c r="I20" s="40" t="s">
        <v>46</v>
      </c>
      <c r="J20" s="41">
        <v>36</v>
      </c>
      <c r="K20" s="37">
        <v>84</v>
      </c>
      <c r="L20" s="38">
        <f t="shared" ref="L20:L27" si="1">K20*1.03+1</f>
        <v>87.52</v>
      </c>
      <c r="M20" s="40"/>
      <c r="N20" s="40" t="s">
        <v>47</v>
      </c>
      <c r="O20" s="43" t="s">
        <v>48</v>
      </c>
    </row>
    <row r="21" ht="15" spans="1:15">
      <c r="A21" s="44"/>
      <c r="B21" s="41" t="s">
        <v>49</v>
      </c>
      <c r="C21" s="37">
        <v>10</v>
      </c>
      <c r="D21" s="38">
        <f t="shared" si="0"/>
        <v>11.3</v>
      </c>
      <c r="E21" s="44"/>
      <c r="F21" s="45"/>
      <c r="G21" s="46"/>
      <c r="I21" s="44"/>
      <c r="J21" s="41">
        <v>38</v>
      </c>
      <c r="K21" s="37">
        <v>84</v>
      </c>
      <c r="L21" s="38">
        <f t="shared" si="1"/>
        <v>87.52</v>
      </c>
      <c r="M21" s="44"/>
      <c r="N21" s="44"/>
      <c r="O21" s="46"/>
    </row>
    <row r="22" ht="15" spans="1:15">
      <c r="A22" s="47"/>
      <c r="B22" s="41" t="s">
        <v>50</v>
      </c>
      <c r="C22" s="37">
        <v>10</v>
      </c>
      <c r="D22" s="38">
        <f t="shared" si="0"/>
        <v>11.3</v>
      </c>
      <c r="E22" s="47"/>
      <c r="F22" s="48"/>
      <c r="G22" s="46"/>
      <c r="I22" s="44"/>
      <c r="J22" s="41">
        <v>40</v>
      </c>
      <c r="K22" s="37">
        <v>84</v>
      </c>
      <c r="L22" s="38">
        <f t="shared" si="1"/>
        <v>87.52</v>
      </c>
      <c r="M22" s="44"/>
      <c r="N22" s="44"/>
      <c r="O22" s="46"/>
    </row>
    <row r="23" ht="15" spans="1:15">
      <c r="A23" s="40" t="s">
        <v>42</v>
      </c>
      <c r="B23" s="41" t="s">
        <v>43</v>
      </c>
      <c r="C23" s="37">
        <v>8</v>
      </c>
      <c r="D23" s="38">
        <f t="shared" si="0"/>
        <v>9.24</v>
      </c>
      <c r="E23" s="40" t="s">
        <v>44</v>
      </c>
      <c r="F23" s="42">
        <v>1560082</v>
      </c>
      <c r="G23" s="46"/>
      <c r="I23" s="47"/>
      <c r="J23" s="41">
        <v>42</v>
      </c>
      <c r="K23" s="37">
        <v>84</v>
      </c>
      <c r="L23" s="38">
        <f t="shared" si="1"/>
        <v>87.52</v>
      </c>
      <c r="M23" s="47"/>
      <c r="N23" s="47"/>
      <c r="O23" s="46"/>
    </row>
    <row r="24" ht="15" spans="1:15">
      <c r="A24" s="47"/>
      <c r="B24" s="41" t="s">
        <v>49</v>
      </c>
      <c r="C24" s="37">
        <v>8</v>
      </c>
      <c r="D24" s="38">
        <f t="shared" si="0"/>
        <v>9.24</v>
      </c>
      <c r="E24" s="47"/>
      <c r="F24" s="48"/>
      <c r="G24" s="46"/>
      <c r="I24" s="40" t="s">
        <v>51</v>
      </c>
      <c r="J24" s="41">
        <v>36</v>
      </c>
      <c r="K24" s="37">
        <v>72</v>
      </c>
      <c r="L24" s="38">
        <f t="shared" si="1"/>
        <v>75.16</v>
      </c>
      <c r="M24" s="40"/>
      <c r="N24" s="40" t="s">
        <v>47</v>
      </c>
      <c r="O24" s="46"/>
    </row>
    <row r="25" ht="15" spans="1:15">
      <c r="A25" s="40" t="s">
        <v>42</v>
      </c>
      <c r="B25" s="41" t="s">
        <v>52</v>
      </c>
      <c r="C25" s="37">
        <v>82</v>
      </c>
      <c r="D25" s="38">
        <f t="shared" si="0"/>
        <v>85.46</v>
      </c>
      <c r="E25" s="40" t="s">
        <v>53</v>
      </c>
      <c r="F25" s="42" t="s">
        <v>54</v>
      </c>
      <c r="G25" s="46"/>
      <c r="I25" s="44"/>
      <c r="J25" s="41">
        <v>38</v>
      </c>
      <c r="K25" s="37">
        <v>72</v>
      </c>
      <c r="L25" s="38">
        <f t="shared" si="1"/>
        <v>75.16</v>
      </c>
      <c r="M25" s="44"/>
      <c r="N25" s="44"/>
      <c r="O25" s="46"/>
    </row>
    <row r="26" ht="15" spans="1:15">
      <c r="A26" s="44"/>
      <c r="B26" s="41" t="s">
        <v>43</v>
      </c>
      <c r="C26" s="37">
        <v>164</v>
      </c>
      <c r="D26" s="38">
        <f t="shared" si="0"/>
        <v>169.92</v>
      </c>
      <c r="E26" s="44"/>
      <c r="F26" s="45"/>
      <c r="G26" s="46"/>
      <c r="I26" s="44"/>
      <c r="J26" s="41">
        <v>40</v>
      </c>
      <c r="K26" s="37">
        <v>72</v>
      </c>
      <c r="L26" s="38">
        <f t="shared" si="1"/>
        <v>75.16</v>
      </c>
      <c r="M26" s="44"/>
      <c r="N26" s="44"/>
      <c r="O26" s="46"/>
    </row>
    <row r="27" ht="15" spans="1:15">
      <c r="A27" s="44"/>
      <c r="B27" s="41" t="s">
        <v>49</v>
      </c>
      <c r="C27" s="37">
        <v>164</v>
      </c>
      <c r="D27" s="38">
        <f t="shared" si="0"/>
        <v>169.92</v>
      </c>
      <c r="E27" s="44"/>
      <c r="F27" s="45"/>
      <c r="G27" s="46"/>
      <c r="I27" s="47"/>
      <c r="J27" s="41">
        <v>42</v>
      </c>
      <c r="K27" s="37">
        <v>72</v>
      </c>
      <c r="L27" s="38">
        <f t="shared" si="1"/>
        <v>75.16</v>
      </c>
      <c r="M27" s="47"/>
      <c r="N27" s="47"/>
      <c r="O27" s="49"/>
    </row>
    <row r="28" ht="15" spans="1:15">
      <c r="A28" s="44"/>
      <c r="B28" s="41" t="s">
        <v>50</v>
      </c>
      <c r="C28" s="37">
        <v>164</v>
      </c>
      <c r="D28" s="38">
        <f t="shared" si="0"/>
        <v>169.92</v>
      </c>
      <c r="E28" s="44"/>
      <c r="F28" s="45"/>
      <c r="G28" s="46"/>
      <c r="I28" s="36" t="s">
        <v>36</v>
      </c>
      <c r="J28" s="36"/>
      <c r="K28" s="37">
        <f>SUM(K20:K27)</f>
        <v>624</v>
      </c>
      <c r="L28" s="38">
        <f>SUM(L20:L27)</f>
        <v>650.72</v>
      </c>
      <c r="M28" s="36"/>
      <c r="N28" s="39"/>
      <c r="O28" s="36"/>
    </row>
    <row r="29" ht="15" spans="1:14">
      <c r="A29" s="47"/>
      <c r="B29" s="41" t="s">
        <v>55</v>
      </c>
      <c r="C29" s="37">
        <v>82</v>
      </c>
      <c r="D29" s="38">
        <f t="shared" si="0"/>
        <v>85.46</v>
      </c>
      <c r="E29" s="47"/>
      <c r="F29" s="48"/>
      <c r="G29" s="46"/>
      <c r="K29" s="50"/>
      <c r="L29" s="50"/>
      <c r="N29" s="1"/>
    </row>
    <row r="30" ht="15" spans="1:15">
      <c r="A30" s="42" t="s">
        <v>56</v>
      </c>
      <c r="B30" s="41" t="s">
        <v>52</v>
      </c>
      <c r="C30" s="37">
        <v>75</v>
      </c>
      <c r="D30" s="38">
        <f t="shared" si="0"/>
        <v>78.25</v>
      </c>
      <c r="E30" s="42" t="s">
        <v>53</v>
      </c>
      <c r="F30" s="42" t="s">
        <v>54</v>
      </c>
      <c r="G30" s="46"/>
      <c r="I30" s="51" t="s">
        <v>57</v>
      </c>
      <c r="J30" s="51"/>
      <c r="K30" s="52">
        <v>176</v>
      </c>
      <c r="L30" s="52">
        <v>180</v>
      </c>
      <c r="M30" s="51"/>
      <c r="N30" s="53">
        <v>1588815</v>
      </c>
      <c r="O30" s="51" t="s">
        <v>48</v>
      </c>
    </row>
    <row r="31" ht="15" spans="1:14">
      <c r="A31" s="45"/>
      <c r="B31" s="41" t="s">
        <v>43</v>
      </c>
      <c r="C31" s="37">
        <v>150</v>
      </c>
      <c r="D31" s="38">
        <f t="shared" si="0"/>
        <v>155.5</v>
      </c>
      <c r="E31" s="45"/>
      <c r="F31" s="45"/>
      <c r="G31" s="46"/>
      <c r="K31" s="50"/>
      <c r="L31" s="50"/>
      <c r="N31" s="1"/>
    </row>
    <row r="32" ht="15" spans="1:14">
      <c r="A32" s="45"/>
      <c r="B32" s="41" t="s">
        <v>49</v>
      </c>
      <c r="C32" s="37">
        <v>150</v>
      </c>
      <c r="D32" s="38">
        <f t="shared" si="0"/>
        <v>155.5</v>
      </c>
      <c r="E32" s="45"/>
      <c r="F32" s="45"/>
      <c r="G32" s="46"/>
      <c r="K32" s="50"/>
      <c r="L32" s="50"/>
      <c r="N32" s="1"/>
    </row>
    <row r="33" ht="15" spans="1:15">
      <c r="A33" s="45"/>
      <c r="B33" s="41" t="s">
        <v>50</v>
      </c>
      <c r="C33" s="37">
        <v>150</v>
      </c>
      <c r="D33" s="38">
        <f t="shared" si="0"/>
        <v>155.5</v>
      </c>
      <c r="E33" s="45"/>
      <c r="F33" s="45"/>
      <c r="G33" s="46"/>
      <c r="I33" s="36" t="s">
        <v>37</v>
      </c>
      <c r="J33" s="36" t="s">
        <v>38</v>
      </c>
      <c r="K33" s="37" t="s">
        <v>18</v>
      </c>
      <c r="L33" s="38" t="s">
        <v>39</v>
      </c>
      <c r="M33" s="36"/>
      <c r="N33" s="39" t="s">
        <v>40</v>
      </c>
      <c r="O33" s="36" t="s">
        <v>41</v>
      </c>
    </row>
    <row r="34" ht="15" spans="1:15">
      <c r="A34" s="48"/>
      <c r="B34" s="41" t="s">
        <v>55</v>
      </c>
      <c r="C34" s="37">
        <v>75</v>
      </c>
      <c r="D34" s="38">
        <f t="shared" si="0"/>
        <v>78.25</v>
      </c>
      <c r="E34" s="48"/>
      <c r="F34" s="48"/>
      <c r="G34" s="46"/>
      <c r="I34" s="57" t="s">
        <v>58</v>
      </c>
      <c r="J34" s="53">
        <v>36</v>
      </c>
      <c r="K34" s="52">
        <v>82</v>
      </c>
      <c r="L34" s="38">
        <f t="shared" ref="L34:L37" si="2">K34*1.03+1</f>
        <v>85.46</v>
      </c>
      <c r="M34" s="57" t="s">
        <v>53</v>
      </c>
      <c r="N34" s="57" t="s">
        <v>59</v>
      </c>
      <c r="O34" s="58" t="s">
        <v>60</v>
      </c>
    </row>
    <row r="35" ht="15" spans="1:15">
      <c r="A35" s="40" t="s">
        <v>61</v>
      </c>
      <c r="B35" s="41" t="s">
        <v>52</v>
      </c>
      <c r="C35" s="37">
        <v>65</v>
      </c>
      <c r="D35" s="38">
        <f t="shared" si="0"/>
        <v>67.95</v>
      </c>
      <c r="E35" s="40" t="s">
        <v>53</v>
      </c>
      <c r="F35" s="42" t="s">
        <v>54</v>
      </c>
      <c r="G35" s="46"/>
      <c r="I35" s="59"/>
      <c r="J35" s="53">
        <v>38</v>
      </c>
      <c r="K35" s="52">
        <v>82</v>
      </c>
      <c r="L35" s="38">
        <f t="shared" si="2"/>
        <v>85.46</v>
      </c>
      <c r="M35" s="59"/>
      <c r="N35" s="59"/>
      <c r="O35" s="60"/>
    </row>
    <row r="36" ht="15" spans="1:15">
      <c r="A36" s="44"/>
      <c r="B36" s="41" t="s">
        <v>43</v>
      </c>
      <c r="C36" s="37">
        <v>130</v>
      </c>
      <c r="D36" s="38">
        <f t="shared" si="0"/>
        <v>134.9</v>
      </c>
      <c r="E36" s="44"/>
      <c r="F36" s="45"/>
      <c r="G36" s="46"/>
      <c r="I36" s="59"/>
      <c r="J36" s="53">
        <v>40</v>
      </c>
      <c r="K36" s="52">
        <v>82</v>
      </c>
      <c r="L36" s="38">
        <f t="shared" si="2"/>
        <v>85.46</v>
      </c>
      <c r="M36" s="59"/>
      <c r="N36" s="59"/>
      <c r="O36" s="60"/>
    </row>
    <row r="37" ht="15" spans="1:15">
      <c r="A37" s="44"/>
      <c r="B37" s="41" t="s">
        <v>49</v>
      </c>
      <c r="C37" s="37">
        <v>130</v>
      </c>
      <c r="D37" s="38">
        <f t="shared" si="0"/>
        <v>134.9</v>
      </c>
      <c r="E37" s="44"/>
      <c r="F37" s="45"/>
      <c r="G37" s="46"/>
      <c r="I37" s="61"/>
      <c r="J37" s="53">
        <v>42</v>
      </c>
      <c r="K37" s="52">
        <v>41</v>
      </c>
      <c r="L37" s="38">
        <f t="shared" si="2"/>
        <v>43.23</v>
      </c>
      <c r="M37" s="61"/>
      <c r="N37" s="61"/>
      <c r="O37" s="62"/>
    </row>
    <row r="38" ht="15" spans="1:15">
      <c r="A38" s="44"/>
      <c r="B38" s="41" t="s">
        <v>50</v>
      </c>
      <c r="C38" s="37">
        <v>130</v>
      </c>
      <c r="D38" s="38">
        <f t="shared" si="0"/>
        <v>134.9</v>
      </c>
      <c r="E38" s="44"/>
      <c r="F38" s="45"/>
      <c r="G38" s="46"/>
      <c r="I38" s="51" t="s">
        <v>36</v>
      </c>
      <c r="J38" s="51"/>
      <c r="K38" s="52">
        <f>SUM(K34:K37)</f>
        <v>287</v>
      </c>
      <c r="L38" s="38">
        <f>SUM(L34:L37)</f>
        <v>299.61</v>
      </c>
      <c r="M38" s="51"/>
      <c r="N38" s="63"/>
      <c r="O38" s="51"/>
    </row>
    <row r="39" ht="15" spans="1:14">
      <c r="A39" s="47"/>
      <c r="B39" s="41" t="s">
        <v>55</v>
      </c>
      <c r="C39" s="37">
        <v>65</v>
      </c>
      <c r="D39" s="38">
        <f t="shared" si="0"/>
        <v>67.95</v>
      </c>
      <c r="E39" s="47"/>
      <c r="F39" s="48"/>
      <c r="G39" s="49"/>
      <c r="K39" s="50"/>
      <c r="L39" s="50"/>
      <c r="N39" s="1"/>
    </row>
    <row r="40" ht="15" spans="1:15">
      <c r="A40" s="36" t="s">
        <v>36</v>
      </c>
      <c r="B40" s="36"/>
      <c r="C40" s="37">
        <f>SUM(C20:C39)</f>
        <v>1822</v>
      </c>
      <c r="D40" s="38">
        <f>SUM(D20:D39)</f>
        <v>1896.66</v>
      </c>
      <c r="E40" s="36"/>
      <c r="F40" s="39"/>
      <c r="G40" s="36"/>
      <c r="I40" s="51" t="s">
        <v>57</v>
      </c>
      <c r="J40" s="51"/>
      <c r="K40" s="52">
        <v>77</v>
      </c>
      <c r="L40" s="52">
        <v>85</v>
      </c>
      <c r="M40" s="51"/>
      <c r="N40" s="53">
        <v>1588729</v>
      </c>
      <c r="O40" s="51" t="s">
        <v>60</v>
      </c>
    </row>
    <row r="41" spans="3:14">
      <c r="C41" s="50"/>
      <c r="D41" s="50"/>
      <c r="F41" s="1"/>
      <c r="K41" s="50"/>
      <c r="L41" s="50"/>
      <c r="N41" s="1"/>
    </row>
    <row r="42" ht="15" spans="1:14">
      <c r="A42" s="51" t="s">
        <v>57</v>
      </c>
      <c r="B42" s="51"/>
      <c r="C42" s="52">
        <v>676</v>
      </c>
      <c r="D42" s="52">
        <v>680</v>
      </c>
      <c r="E42" s="51"/>
      <c r="F42" s="53" t="s">
        <v>62</v>
      </c>
      <c r="G42" s="51" t="s">
        <v>45</v>
      </c>
      <c r="K42" s="50"/>
      <c r="L42" s="50"/>
      <c r="N42" s="1"/>
    </row>
    <row r="43" spans="9:15">
      <c r="I43" s="36" t="s">
        <v>37</v>
      </c>
      <c r="J43" s="36" t="s">
        <v>38</v>
      </c>
      <c r="K43" s="37" t="s">
        <v>18</v>
      </c>
      <c r="L43" s="38" t="s">
        <v>39</v>
      </c>
      <c r="M43" s="36"/>
      <c r="N43" s="39" t="s">
        <v>40</v>
      </c>
      <c r="O43" s="36" t="s">
        <v>41</v>
      </c>
    </row>
    <row r="44" ht="15" spans="9:15">
      <c r="I44" s="40" t="s">
        <v>63</v>
      </c>
      <c r="J44" s="41" t="s">
        <v>52</v>
      </c>
      <c r="K44" s="37">
        <v>77</v>
      </c>
      <c r="L44" s="38">
        <f t="shared" ref="L44:L53" si="3">K44*1.03+1</f>
        <v>80.31</v>
      </c>
      <c r="M44" s="40"/>
      <c r="N44" s="40" t="s">
        <v>64</v>
      </c>
      <c r="O44" s="43" t="s">
        <v>65</v>
      </c>
    </row>
    <row r="45" ht="15" spans="9:15">
      <c r="I45" s="44"/>
      <c r="J45" s="41" t="s">
        <v>43</v>
      </c>
      <c r="K45" s="37">
        <v>179</v>
      </c>
      <c r="L45" s="38">
        <f t="shared" si="3"/>
        <v>185.37</v>
      </c>
      <c r="M45" s="44"/>
      <c r="N45" s="44"/>
      <c r="O45" s="46"/>
    </row>
    <row r="46" ht="15" spans="9:15">
      <c r="I46" s="44"/>
      <c r="J46" s="41" t="s">
        <v>49</v>
      </c>
      <c r="K46" s="37">
        <v>231</v>
      </c>
      <c r="L46" s="38">
        <f t="shared" si="3"/>
        <v>238.93</v>
      </c>
      <c r="M46" s="44"/>
      <c r="N46" s="44"/>
      <c r="O46" s="46"/>
    </row>
    <row r="47" ht="15" spans="9:15">
      <c r="I47" s="44"/>
      <c r="J47" s="41" t="s">
        <v>50</v>
      </c>
      <c r="K47" s="37">
        <v>154</v>
      </c>
      <c r="L47" s="38">
        <f t="shared" si="3"/>
        <v>159.62</v>
      </c>
      <c r="M47" s="44"/>
      <c r="N47" s="44"/>
      <c r="O47" s="46"/>
    </row>
    <row r="48" ht="15" spans="9:15">
      <c r="I48" s="47"/>
      <c r="J48" s="41" t="s">
        <v>55</v>
      </c>
      <c r="K48" s="37">
        <v>129</v>
      </c>
      <c r="L48" s="38">
        <f t="shared" si="3"/>
        <v>133.87</v>
      </c>
      <c r="M48" s="47"/>
      <c r="N48" s="47"/>
      <c r="O48" s="46"/>
    </row>
    <row r="49" ht="15" spans="9:15">
      <c r="I49" s="40" t="s">
        <v>66</v>
      </c>
      <c r="J49" s="41" t="s">
        <v>52</v>
      </c>
      <c r="K49" s="37">
        <v>56</v>
      </c>
      <c r="L49" s="38">
        <f t="shared" si="3"/>
        <v>58.68</v>
      </c>
      <c r="M49" s="40"/>
      <c r="N49" s="40" t="s">
        <v>64</v>
      </c>
      <c r="O49" s="46"/>
    </row>
    <row r="50" ht="15" spans="9:15">
      <c r="I50" s="44"/>
      <c r="J50" s="41" t="s">
        <v>43</v>
      </c>
      <c r="K50" s="37">
        <v>130</v>
      </c>
      <c r="L50" s="38">
        <f t="shared" si="3"/>
        <v>134.9</v>
      </c>
      <c r="M50" s="44"/>
      <c r="N50" s="44"/>
      <c r="O50" s="46"/>
    </row>
    <row r="51" ht="15" spans="9:15">
      <c r="I51" s="44"/>
      <c r="J51" s="41" t="s">
        <v>49</v>
      </c>
      <c r="K51" s="37">
        <v>168</v>
      </c>
      <c r="L51" s="38">
        <f t="shared" si="3"/>
        <v>174.04</v>
      </c>
      <c r="M51" s="44"/>
      <c r="N51" s="44"/>
      <c r="O51" s="46"/>
    </row>
    <row r="52" ht="15" spans="9:15">
      <c r="I52" s="44"/>
      <c r="J52" s="41" t="s">
        <v>50</v>
      </c>
      <c r="K52" s="37">
        <v>112</v>
      </c>
      <c r="L52" s="38">
        <f t="shared" si="3"/>
        <v>116.36</v>
      </c>
      <c r="M52" s="44"/>
      <c r="N52" s="44"/>
      <c r="O52" s="46"/>
    </row>
    <row r="53" ht="15" spans="9:15">
      <c r="I53" s="47"/>
      <c r="J53" s="41" t="s">
        <v>55</v>
      </c>
      <c r="K53" s="37">
        <v>94</v>
      </c>
      <c r="L53" s="38">
        <f t="shared" si="3"/>
        <v>97.82</v>
      </c>
      <c r="M53" s="47"/>
      <c r="N53" s="47"/>
      <c r="O53" s="49"/>
    </row>
    <row r="54" spans="9:15">
      <c r="I54" s="36" t="s">
        <v>36</v>
      </c>
      <c r="J54" s="36"/>
      <c r="K54" s="37">
        <f>SUM(K44:K53)</f>
        <v>1330</v>
      </c>
      <c r="L54" s="38">
        <f>SUM(L44:L53)</f>
        <v>1379.9</v>
      </c>
      <c r="M54" s="36"/>
      <c r="N54" s="39"/>
      <c r="O54" s="36"/>
    </row>
    <row r="55" spans="11:14">
      <c r="K55" s="50"/>
      <c r="L55" s="50"/>
      <c r="N55" s="1"/>
    </row>
    <row r="56" ht="15" spans="9:15">
      <c r="I56" s="51" t="s">
        <v>57</v>
      </c>
      <c r="J56" s="51"/>
      <c r="K56" s="52">
        <v>430</v>
      </c>
      <c r="L56" s="52">
        <v>435</v>
      </c>
      <c r="M56" s="51"/>
      <c r="N56" s="53">
        <v>1559669</v>
      </c>
      <c r="O56" s="51" t="s">
        <v>65</v>
      </c>
    </row>
  </sheetData>
  <mergeCells count="44">
    <mergeCell ref="A1:K1"/>
    <mergeCell ref="A2:D2"/>
    <mergeCell ref="E2:K2"/>
    <mergeCell ref="A8:A15"/>
    <mergeCell ref="A20:A22"/>
    <mergeCell ref="A23:A24"/>
    <mergeCell ref="A25:A29"/>
    <mergeCell ref="A30:A34"/>
    <mergeCell ref="A35:A39"/>
    <mergeCell ref="C8:C15"/>
    <mergeCell ref="E20:E22"/>
    <mergeCell ref="E23:E24"/>
    <mergeCell ref="E25:E29"/>
    <mergeCell ref="E30:E34"/>
    <mergeCell ref="E35:E39"/>
    <mergeCell ref="F20:F22"/>
    <mergeCell ref="F23:F24"/>
    <mergeCell ref="F25:F29"/>
    <mergeCell ref="F30:F34"/>
    <mergeCell ref="F35:F39"/>
    <mergeCell ref="G20:G39"/>
    <mergeCell ref="H8:H15"/>
    <mergeCell ref="I20:I23"/>
    <mergeCell ref="I24:I27"/>
    <mergeCell ref="I34:I37"/>
    <mergeCell ref="I44:I48"/>
    <mergeCell ref="I49:I53"/>
    <mergeCell ref="J8:J15"/>
    <mergeCell ref="K8:K15"/>
    <mergeCell ref="M20:M23"/>
    <mergeCell ref="M24:M27"/>
    <mergeCell ref="M34:M37"/>
    <mergeCell ref="M44:M48"/>
    <mergeCell ref="M49:M53"/>
    <mergeCell ref="N20:N23"/>
    <mergeCell ref="N24:N27"/>
    <mergeCell ref="N34:N37"/>
    <mergeCell ref="N44:N48"/>
    <mergeCell ref="N49:N53"/>
    <mergeCell ref="O20:O27"/>
    <mergeCell ref="O34:O37"/>
    <mergeCell ref="O44:O53"/>
    <mergeCell ref="A3:D4"/>
    <mergeCell ref="E3:K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MAN1YU</cp:lastModifiedBy>
  <dcterms:created xsi:type="dcterms:W3CDTF">2023-05-12T11:15:00Z</dcterms:created>
  <dcterms:modified xsi:type="dcterms:W3CDTF">2025-04-02T04:29:30Z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824212F3B1524AD3B89E98271FEFFCAA_13</vt:lpwstr>
  </property>
</Properties>
</file>