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5030518" sheetId="7" r:id="rId1"/>
  </sheets>
  <externalReferences>
    <externalReference r:id="rId2"/>
  </externalReferences>
  <definedNames>
    <definedName name="_xlnm._FilterDatabase" localSheetId="0" hidden="1">S25030518!$H$8:$H$11</definedName>
    <definedName name="Ext">[1]LUT!$G$2</definedName>
    <definedName name="Gender">[1]LUT!$I$1:$BI$1</definedName>
    <definedName name="_xlnm.Print_Area" localSheetId="0">S25030518!$A$1:$N$11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<sst xmlns="http://schemas.openxmlformats.org/spreadsheetml/2006/main" count="38" uniqueCount="38">
  <si>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</si>
  <si>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</si>
  <si>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</si>
  <si>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段家年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</si>
  <si>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</si>
  <si>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</si>
  <si>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</si>
  <si>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</si>
  <si>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</si>
  <si>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</si>
  <si>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</si>
  <si>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</si>
  <si>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</si>
  <si>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</si>
  <si>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</si>
  <si>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</si>
  <si>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</si>
  <si>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</si>
  <si>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</si>
  <si>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</si>
  <si>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</si>
  <si>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</si>
  <si>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</si>
  <si>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</si>
  <si>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4.1实发数量</t>
  </si>
  <si>
    <t>4.3实发数量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</si>
  <si>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</si>
  <si>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</si>
  <si>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</si>
  <si>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</si>
  <si>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S25030518</t>
  </si>
  <si>
    <t>1B25GT254</t>
  </si>
  <si>
    <t>FT02018</t>
  </si>
  <si>
    <t>米色</t>
  </si>
  <si>
    <t>1-1</t>
  </si>
  <si>
    <r>
      <t>4.1</t>
    </r>
    <r>
      <rPr>
        <b/>
        <sz val="10"/>
        <color rgb="FFFF0000"/>
        <rFont val="宋体"/>
        <charset val="134"/>
      </rPr>
      <t>单号：</t>
    </r>
    <r>
      <rPr>
        <b/>
        <sz val="10"/>
        <color rgb="FFFF0000"/>
        <rFont val="Calibri"/>
        <charset val="134"/>
      </rPr>
      <t xml:space="preserve"> KY4000729071484
27*27*19
4.3</t>
    </r>
    <r>
      <rPr>
        <b/>
        <sz val="10"/>
        <color rgb="FFFF0000"/>
        <rFont val="宋体"/>
        <charset val="134"/>
      </rPr>
      <t>单号：</t>
    </r>
    <r>
      <rPr>
        <b/>
        <sz val="10"/>
        <color rgb="FFFF0000"/>
        <rFont val="Calibri"/>
        <charset val="134"/>
      </rPr>
      <t>KY4000721152911</t>
    </r>
  </si>
  <si>
    <t>1B25GT255</t>
  </si>
  <si>
    <t>红色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</si>
</sst>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  <numFmt numFmtId="179" formatCode="0_ 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Calibri"/>
      <charset val="134"/>
    </font>
    <font>
      <sz val="10"/>
      <name val="Calibri"/>
      <charset val="134"/>
    </font>
    <font>
      <sz val="10"/>
      <name val="宋体"/>
      <charset val="134"/>
    </font>
    <font>
      <sz val="10"/>
      <color theme="1"/>
      <name val="Calibri"/>
      <charset val="134"/>
    </font>
    <font>
      <sz val="10"/>
      <color indexed="8"/>
      <name val="Calibri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b/>
      <sz val="10"/>
      <color rgb="FF000000"/>
      <name val="Calibri"/>
      <charset val="134"/>
    </font>
    <font>
      <b/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8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4" borderId="8" applyNumberFormat="0" applyAlignment="0" applyProtection="0">
      <alignment vertical="center"/>
    </xf>
    <xf numFmtId="0" fontId="32" fillId="5" borderId="10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/>
    <xf numFmtId="0" fontId="41" fillId="0" borderId="0"/>
    <xf numFmtId="0" fontId="40" fillId="0" borderId="0"/>
    <xf numFmtId="0" fontId="41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76" fontId="10" fillId="0" borderId="4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52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179" fontId="15" fillId="0" borderId="3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177" fontId="17" fillId="0" borderId="0" xfId="0" applyNumberFormat="1" applyFont="1" applyAlignment="1">
      <alignment horizontal="center" vertical="center"/>
    </xf>
    <xf numFmtId="176" fontId="10" fillId="0" borderId="4" xfId="52" applyNumberFormat="1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9" fontId="18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49" fontId="20" fillId="0" borderId="3" xfId="52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57225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tabSelected="1" workbookViewId="0">
      <selection activeCell="I15" sqref="I15"/>
    </sheetView>
  </sheetViews>
  <sheetFormatPr defaultColWidth="18" defaultRowHeight="26.25"/>
  <cols>
    <col min="1" max="1" width="10.125" style="2" customWidth="1"/>
    <col min="2" max="2" width="15.5" style="2" customWidth="1"/>
    <col min="3" max="3" width="13.75" style="2" customWidth="1"/>
    <col min="4" max="4" width="20.375" style="2" customWidth="1"/>
    <col min="5" max="5" width="6.875" style="2" customWidth="1"/>
    <col min="6" max="6" width="10.875" style="2" customWidth="1"/>
    <col min="7" max="7" width="8.75" style="3" customWidth="1"/>
    <col min="8" max="9" width="8.26666666666667" style="2" customWidth="1"/>
    <col min="10" max="10" width="10.125" style="4" customWidth="1"/>
    <col min="11" max="11" width="7.36666666666667" style="5" customWidth="1"/>
    <col min="12" max="12" width="6.90833333333333" style="5" customWidth="1"/>
    <col min="13" max="13" width="22.625" style="2" customWidth="1"/>
    <col min="14" max="16384" width="18" style="2"/>
  </cols>
  <sheetData>
    <row r="1" spans="1:13">
      <c r="A1" s="6" t="s">
        <v>0</v>
      </c>
      <c r="B1" s="4"/>
      <c r="C1" s="4"/>
      <c r="D1" s="4"/>
      <c r="E1" s="4"/>
      <c r="F1" s="4"/>
      <c r="G1" s="4"/>
      <c r="H1" s="4"/>
      <c r="I1" s="4"/>
      <c r="K1" s="4"/>
      <c r="L1" s="4"/>
      <c r="M1" s="4"/>
    </row>
    <row r="2" spans="1:13">
      <c r="A2" s="7"/>
      <c r="B2" s="4"/>
      <c r="C2" s="4"/>
      <c r="D2" s="4"/>
      <c r="E2" s="4"/>
      <c r="F2" s="4"/>
      <c r="G2" s="4"/>
      <c r="H2" s="4"/>
      <c r="I2" s="4"/>
      <c r="K2" s="4"/>
      <c r="L2" s="4"/>
      <c r="M2" s="4"/>
    </row>
    <row r="3" ht="15.75" spans="4:10">
      <c r="D3" s="8" t="s">
        <v>1</v>
      </c>
      <c r="E3" s="9">
        <v>45748</v>
      </c>
      <c r="F3" s="9"/>
      <c r="G3" s="10"/>
      <c r="H3"/>
      <c r="I3"/>
      <c r="J3"/>
    </row>
    <row r="4" ht="19.5" customHeight="1" spans="4:12">
      <c r="D4" s="8" t="s">
        <v>2</v>
      </c>
      <c r="E4" s="11"/>
      <c r="F4" s="12"/>
      <c r="J4" s="6" t="s">
        <v>3</v>
      </c>
      <c r="L4" s="34"/>
    </row>
    <row r="5" hidden="1" spans="2:2">
      <c r="B5" s="13"/>
    </row>
    <row r="6" s="1" customFormat="1" ht="38.25" spans="1:14">
      <c r="A6" s="14" t="s">
        <v>4</v>
      </c>
      <c r="B6" s="15" t="s">
        <v>5</v>
      </c>
      <c r="C6" s="15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8" t="s">
        <v>11</v>
      </c>
      <c r="I6" s="35"/>
      <c r="J6" s="20" t="s">
        <v>12</v>
      </c>
      <c r="K6" s="36" t="s">
        <v>13</v>
      </c>
      <c r="L6" s="36" t="s">
        <v>14</v>
      </c>
      <c r="M6" s="15" t="s">
        <v>15</v>
      </c>
      <c r="N6" s="37" t="s">
        <v>16</v>
      </c>
    </row>
    <row r="7" s="1" customFormat="1" ht="32.25" customHeight="1" spans="1:14">
      <c r="A7" s="14" t="s">
        <v>17</v>
      </c>
      <c r="B7" s="15" t="s">
        <v>18</v>
      </c>
      <c r="C7" s="19" t="s">
        <v>19</v>
      </c>
      <c r="D7" s="20" t="s">
        <v>20</v>
      </c>
      <c r="E7" s="20" t="s">
        <v>21</v>
      </c>
      <c r="F7" s="17" t="s">
        <v>22</v>
      </c>
      <c r="G7" s="17" t="s">
        <v>23</v>
      </c>
      <c r="H7" s="21" t="s">
        <v>24</v>
      </c>
      <c r="I7" s="21" t="s">
        <v>25</v>
      </c>
      <c r="J7" s="20" t="s">
        <v>26</v>
      </c>
      <c r="K7" s="36" t="s">
        <v>27</v>
      </c>
      <c r="L7" s="36" t="s">
        <v>28</v>
      </c>
      <c r="M7" s="15" t="s">
        <v>29</v>
      </c>
      <c r="N7" s="38"/>
    </row>
    <row r="8" s="1" customFormat="1" ht="76" customHeight="1" spans="1:14">
      <c r="A8" s="22" t="s">
        <v>30</v>
      </c>
      <c r="B8" s="23" t="s">
        <v>31</v>
      </c>
      <c r="C8" s="22" t="s">
        <v>32</v>
      </c>
      <c r="D8" s="24" t="s">
        <v>33</v>
      </c>
      <c r="E8" s="25"/>
      <c r="F8" s="26">
        <v>20600</v>
      </c>
      <c r="G8" s="27">
        <f>H8-F8</f>
        <v>1030</v>
      </c>
      <c r="H8" s="28">
        <v>21630</v>
      </c>
      <c r="I8" s="28"/>
      <c r="J8" s="39" t="s">
        <v>34</v>
      </c>
      <c r="K8" s="40">
        <v>6.35</v>
      </c>
      <c r="L8" s="40">
        <v>6.65</v>
      </c>
      <c r="M8" s="41" t="s">
        <v>35</v>
      </c>
      <c r="N8" s="42"/>
    </row>
    <row r="9" s="1" customFormat="1" ht="76" customHeight="1" spans="1:15">
      <c r="A9" s="22"/>
      <c r="B9" s="23" t="s">
        <v>36</v>
      </c>
      <c r="C9" s="22"/>
      <c r="D9" s="24" t="s">
        <v>37</v>
      </c>
      <c r="E9" s="25"/>
      <c r="F9" s="26">
        <v>20600</v>
      </c>
      <c r="G9" s="27">
        <f>H9+I9-F9</f>
        <v>1400</v>
      </c>
      <c r="H9" s="28">
        <v>5500</v>
      </c>
      <c r="I9" s="28">
        <v>16500</v>
      </c>
      <c r="J9" s="39"/>
      <c r="K9" s="40"/>
      <c r="L9" s="40"/>
      <c r="M9" s="41"/>
      <c r="N9" s="42"/>
      <c r="O9" s="43"/>
    </row>
    <row r="10" s="1" customFormat="1" ht="19" customHeight="1" spans="1:15">
      <c r="A10" s="29"/>
      <c r="B10" s="23"/>
      <c r="C10" s="22"/>
      <c r="D10" s="29"/>
      <c r="E10" s="30"/>
      <c r="F10" s="28"/>
      <c r="G10" s="27"/>
      <c r="H10" s="28"/>
      <c r="I10" s="28"/>
      <c r="J10" s="39"/>
      <c r="K10" s="40"/>
      <c r="L10" s="40"/>
      <c r="M10" s="23"/>
      <c r="N10" s="37"/>
      <c r="O10" s="43"/>
    </row>
    <row r="11" s="1" customFormat="1" ht="20" customHeight="1" spans="1:13">
      <c r="A11" s="31"/>
      <c r="B11" s="31"/>
      <c r="C11" s="31"/>
      <c r="D11" s="31"/>
      <c r="E11" s="31"/>
      <c r="F11" s="32">
        <f>SUM(F8:F10)</f>
        <v>41200</v>
      </c>
      <c r="G11" s="32">
        <f>SUM(G8:G10)</f>
        <v>2430</v>
      </c>
      <c r="H11" s="32">
        <f>SUM(H8:H10)</f>
        <v>27130</v>
      </c>
      <c r="I11" s="32">
        <f>SUM(I8:I10)</f>
        <v>16500</v>
      </c>
      <c r="J11" s="44"/>
      <c r="K11" s="45"/>
      <c r="L11" s="45"/>
      <c r="M11" s="31"/>
    </row>
    <row r="12" spans="8:9">
      <c r="H12" s="33"/>
      <c r="I12" s="33"/>
    </row>
    <row r="14" spans="7:7">
      <c r="G14"/>
    </row>
  </sheetData>
  <mergeCells count="10">
    <mergeCell ref="A1:M1"/>
    <mergeCell ref="A2:M2"/>
    <mergeCell ref="E3:F3"/>
    <mergeCell ref="A8:A9"/>
    <mergeCell ref="C8:C9"/>
    <mergeCell ref="J8:J9"/>
    <mergeCell ref="K8:K9"/>
    <mergeCell ref="L8:L9"/>
    <mergeCell ref="M8:M9"/>
    <mergeCell ref="N6:N7"/>
  </mergeCells>
  <pageMargins left="0.0784722222222222" right="0.0388888888888889" top="0.118055555555556" bottom="0.0388888888888889" header="0.3" footer="0.3"/>
  <pageSetup paperSize="9" scale="9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S25030518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2025-04-06T00:39:52Z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