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<sst xmlns="http://schemas.openxmlformats.org/spreadsheetml/2006/main" count="180" uniqueCount="77">
  <si>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</si>
  <si>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</si>
  <si>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</si>
  <si>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</si>
  <si>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SF3155460648298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</si>
  <si>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</si>
  <si>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</si>
  <si>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</si>
  <si>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</si>
  <si>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</si>
  <si>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</si>
  <si>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</si>
  <si>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</si>
  <si>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</si>
  <si>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</si>
  <si>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</si>
  <si>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</si>
  <si>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</si>
  <si>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</si>
  <si>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</si>
  <si>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</si>
  <si>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</si>
  <si>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</si>
  <si>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</si>
  <si>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</si>
  <si>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</si>
  <si>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</si>
  <si>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</si>
  <si>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</si>
  <si>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23926-01
23932-01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</si>
  <si>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</si>
  <si>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3955-663</t>
  </si>
  <si>
    <t>400</t>
  </si>
  <si>
    <t>S</t>
  </si>
  <si>
    <t>1/3</t>
  </si>
  <si>
    <t>17.4</t>
  </si>
  <si>
    <t>17.8</t>
  </si>
  <si>
    <t>20*30*40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</si>
  <si>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</si>
  <si>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</si>
  <si>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</si>
  <si>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</si>
  <si>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</si>
  <si>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</si>
  <si>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2/3</t>
  </si>
  <si>
    <t>146</t>
  </si>
  <si>
    <t>3/3</t>
  </si>
  <si>
    <t>合计</t>
  </si>
  <si>
    <t>Factory name (工厂名称)</t>
  </si>
  <si>
    <t>PO. Number(订单号)</t>
  </si>
  <si>
    <t>Style Code.(款号)</t>
  </si>
  <si>
    <t>3955-663-400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</si>
  <si>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</si>
  <si>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</si>
  <si>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</si>
  <si>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</si>
  <si>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</si>
  <si>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</si>
  <si>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</si>
  <si>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</si>
  <si>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</si>
  <si>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17.8kg</t>
  </si>
  <si>
    <t>Made In China</t>
  </si>
  <si>
    <t>Net Weight（净重）</t>
  </si>
  <si>
    <t>17.4kg</t>
  </si>
  <si>
    <t>Remark（备注）</t>
  </si>
  <si>
    <t>3955-663-712</t>
  </si>
  <si>
    <t>3955-663-146</t>
  </si>
  <si>
    <t>03955663712029</t>
  </si>
  <si>
    <t>03955663712036</t>
  </si>
  <si>
    <t>03955663712043</t>
  </si>
  <si>
    <t>03955663400025</t>
  </si>
  <si>
    <t>03955663400032</t>
  </si>
  <si>
    <t>03955663400049</t>
  </si>
  <si>
    <t>03955663146022</t>
  </si>
  <si>
    <t>03955663146039</t>
  </si>
  <si>
    <t>03955663146046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</si>
</sst>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1</xdr:row>
      <xdr:rowOff>66675</xdr:rowOff>
    </xdr:from>
    <xdr:to>
      <xdr:col>9</xdr:col>
      <xdr:colOff>571500</xdr:colOff>
      <xdr:row>4</xdr:row>
      <xdr:rowOff>66675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24675" y="400050"/>
          <a:ext cx="1524000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295275</xdr:rowOff>
    </xdr:from>
    <xdr:to>
      <xdr:col>1</xdr:col>
      <xdr:colOff>1438275</xdr:colOff>
      <xdr:row>6</xdr:row>
      <xdr:rowOff>990600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657600"/>
          <a:ext cx="1371600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0</xdr:col>
      <xdr:colOff>1829433</xdr:colOff>
      <xdr:row>12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9055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14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738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1762760</xdr:colOff>
      <xdr:row>16</xdr:row>
      <xdr:rowOff>41275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485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24</xdr:row>
      <xdr:rowOff>76200</xdr:rowOff>
    </xdr:from>
    <xdr:to>
      <xdr:col>0</xdr:col>
      <xdr:colOff>1829433</xdr:colOff>
      <xdr:row>24</xdr:row>
      <xdr:rowOff>523875</xdr:rowOff>
    </xdr:to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17348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25</xdr:row>
      <xdr:rowOff>133350</xdr:rowOff>
    </xdr:from>
    <xdr:to>
      <xdr:col>2</xdr:col>
      <xdr:colOff>1562100</xdr:colOff>
      <xdr:row>26</xdr:row>
      <xdr:rowOff>82550</xdr:rowOff>
    </xdr:to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25031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1762760</xdr:colOff>
      <xdr:row>28</xdr:row>
      <xdr:rowOff>41275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8778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18</xdr:row>
      <xdr:rowOff>247650</xdr:rowOff>
    </xdr:from>
    <xdr:to>
      <xdr:col>1</xdr:col>
      <xdr:colOff>1600200</xdr:colOff>
      <xdr:row>18</xdr:row>
      <xdr:rowOff>1076325</xdr:rowOff>
    </xdr:to>
    <xdr:pic>
      <xdr:nvPicPr>
        <xdr:cNvPr id="15" name="图片 1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00275" y="9439275"/>
          <a:ext cx="136207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30</xdr:row>
      <xdr:rowOff>257175</xdr:rowOff>
    </xdr:from>
    <xdr:to>
      <xdr:col>1</xdr:col>
      <xdr:colOff>1419225</xdr:colOff>
      <xdr:row>30</xdr:row>
      <xdr:rowOff>1257935</xdr:rowOff>
    </xdr:to>
    <xdr:pic>
      <xdr:nvPicPr>
        <xdr:cNvPr id="16" name="图片 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076450" y="15278100"/>
          <a:ext cx="1304925" cy="1000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P25" sqref="P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45754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15039</v>
      </c>
      <c r="G8" s="53">
        <f>F8*0.05</f>
        <v>751.95</v>
      </c>
      <c r="H8" s="53">
        <f>F8+G8</f>
        <v>15790.95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6447</v>
      </c>
      <c r="G9" s="53">
        <f t="shared" ref="G9:G26" si="0">F9*0.05</f>
        <v>322.35</v>
      </c>
      <c r="H9" s="53">
        <f t="shared" ref="H9:H26" si="1">F9+G9</f>
        <v>6769.35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1514</v>
      </c>
      <c r="G10" s="53">
        <f t="shared" si="0"/>
        <v>75.7</v>
      </c>
      <c r="H10" s="53">
        <f t="shared" si="1"/>
        <v>1589.7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30" spans="1:17">
      <c r="A11" s="8" t="s">
        <v>29</v>
      </c>
      <c r="B11" s="50" t="s">
        <v>40</v>
      </c>
      <c r="C11" s="10" t="s">
        <v>31</v>
      </c>
      <c r="D11" s="51" t="s">
        <v>32</v>
      </c>
      <c r="E11" s="54"/>
      <c r="F11" s="55">
        <f>SUM(F8:F10)</f>
        <v>23000</v>
      </c>
      <c r="G11" s="53">
        <f t="shared" si="0"/>
        <v>1150</v>
      </c>
      <c r="H11" s="53">
        <f t="shared" si="1"/>
        <v>24150</v>
      </c>
      <c r="I11" s="65"/>
      <c r="J11" s="66"/>
      <c r="K11" s="66"/>
      <c r="L11" s="66"/>
      <c r="M11" s="67"/>
      <c r="N11" s="64"/>
      <c r="O11" s="67"/>
      <c r="P11" s="64"/>
      <c r="Q11" s="67"/>
    </row>
    <row r="12" s="19" customFormat="1" ht="30" spans="1:12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SUM(F11:F11)</f>
        <v>23000</v>
      </c>
      <c r="G12" s="53">
        <f t="shared" si="0"/>
        <v>1150</v>
      </c>
      <c r="H12" s="53">
        <f t="shared" si="1"/>
        <v>24150</v>
      </c>
      <c r="I12" s="65"/>
      <c r="J12" s="66"/>
      <c r="K12" s="66"/>
      <c r="L12" s="66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23000</v>
      </c>
      <c r="G13" s="53">
        <f t="shared" si="0"/>
        <v>1150</v>
      </c>
      <c r="H13" s="53">
        <f t="shared" si="1"/>
        <v>24150</v>
      </c>
      <c r="I13" s="65"/>
      <c r="J13" s="66"/>
      <c r="K13" s="66"/>
      <c r="L13" s="66"/>
    </row>
    <row r="14" s="19" customFormat="1" ht="20" customHeight="1" spans="1:17">
      <c r="A14" s="49" t="s">
        <v>29</v>
      </c>
      <c r="B14" s="50" t="s">
        <v>30</v>
      </c>
      <c r="C14" s="10" t="s">
        <v>31</v>
      </c>
      <c r="D14" s="51" t="s">
        <v>43</v>
      </c>
      <c r="E14" s="52" t="s">
        <v>33</v>
      </c>
      <c r="F14" s="53">
        <v>15336</v>
      </c>
      <c r="G14" s="53">
        <f t="shared" si="0"/>
        <v>766.8</v>
      </c>
      <c r="H14" s="53">
        <f t="shared" si="1"/>
        <v>16102.8</v>
      </c>
      <c r="I14" s="62" t="s">
        <v>44</v>
      </c>
      <c r="J14" s="63" t="s">
        <v>35</v>
      </c>
      <c r="K14" s="63" t="s">
        <v>36</v>
      </c>
      <c r="L14" s="63" t="s">
        <v>37</v>
      </c>
      <c r="M14" s="64"/>
      <c r="N14" s="64"/>
      <c r="O14" s="64"/>
      <c r="P14" s="64"/>
      <c r="Q14" s="67"/>
    </row>
    <row r="15" s="19" customFormat="1" ht="20" customHeight="1" spans="1:17">
      <c r="A15" s="49"/>
      <c r="B15" s="50"/>
      <c r="C15" s="10"/>
      <c r="D15" s="51"/>
      <c r="E15" s="52" t="s">
        <v>38</v>
      </c>
      <c r="F15" s="53">
        <v>6018</v>
      </c>
      <c r="G15" s="53">
        <f t="shared" si="0"/>
        <v>300.9</v>
      </c>
      <c r="H15" s="53">
        <f t="shared" si="1"/>
        <v>6318.9</v>
      </c>
      <c r="I15" s="65"/>
      <c r="J15" s="66"/>
      <c r="K15" s="66"/>
      <c r="L15" s="66"/>
      <c r="M15" s="64"/>
      <c r="N15" s="64"/>
      <c r="O15" s="64"/>
      <c r="P15" s="64"/>
      <c r="Q15" s="67"/>
    </row>
    <row r="16" s="19" customFormat="1" ht="20" customHeight="1" spans="1:17">
      <c r="A16" s="49"/>
      <c r="B16" s="50"/>
      <c r="C16" s="10"/>
      <c r="D16" s="51"/>
      <c r="E16" s="52" t="s">
        <v>39</v>
      </c>
      <c r="F16" s="53">
        <v>1646</v>
      </c>
      <c r="G16" s="53">
        <f t="shared" si="0"/>
        <v>82.3</v>
      </c>
      <c r="H16" s="53">
        <f t="shared" si="1"/>
        <v>1728.3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30" spans="1:17">
      <c r="A17" s="8" t="s">
        <v>29</v>
      </c>
      <c r="B17" s="50" t="s">
        <v>40</v>
      </c>
      <c r="C17" s="10" t="s">
        <v>31</v>
      </c>
      <c r="D17" s="51" t="s">
        <v>43</v>
      </c>
      <c r="E17" s="54"/>
      <c r="F17" s="55">
        <f>SUM(F14:F16)</f>
        <v>23000</v>
      </c>
      <c r="G17" s="53">
        <f t="shared" si="0"/>
        <v>1150</v>
      </c>
      <c r="H17" s="53">
        <f t="shared" si="1"/>
        <v>24150</v>
      </c>
      <c r="I17" s="65"/>
      <c r="J17" s="66"/>
      <c r="K17" s="66"/>
      <c r="L17" s="66"/>
      <c r="M17" s="67"/>
      <c r="N17" s="64"/>
      <c r="O17" s="67"/>
      <c r="P17" s="64"/>
      <c r="Q17" s="67"/>
    </row>
    <row r="18" s="19" customFormat="1" ht="30" spans="1:12">
      <c r="A18" s="8" t="s">
        <v>29</v>
      </c>
      <c r="B18" s="50" t="s">
        <v>41</v>
      </c>
      <c r="C18" s="10" t="s">
        <v>31</v>
      </c>
      <c r="D18" s="51" t="s">
        <v>43</v>
      </c>
      <c r="E18" s="54"/>
      <c r="F18" s="55">
        <f>SUM(F17:F17)</f>
        <v>23000</v>
      </c>
      <c r="G18" s="53">
        <f t="shared" si="0"/>
        <v>1150</v>
      </c>
      <c r="H18" s="53">
        <f t="shared" si="1"/>
        <v>24150</v>
      </c>
      <c r="I18" s="65"/>
      <c r="J18" s="66"/>
      <c r="K18" s="66"/>
      <c r="L18" s="66"/>
    </row>
    <row r="19" s="19" customFormat="1" ht="30" spans="1:12">
      <c r="A19" s="8" t="s">
        <v>29</v>
      </c>
      <c r="B19" s="50" t="s">
        <v>42</v>
      </c>
      <c r="C19" s="10" t="s">
        <v>31</v>
      </c>
      <c r="D19" s="51" t="s">
        <v>43</v>
      </c>
      <c r="E19" s="54"/>
      <c r="F19" s="55">
        <f>SUM(F18:F18)</f>
        <v>23000</v>
      </c>
      <c r="G19" s="53">
        <f t="shared" si="0"/>
        <v>1150</v>
      </c>
      <c r="H19" s="53">
        <f t="shared" si="1"/>
        <v>24150</v>
      </c>
      <c r="I19" s="65"/>
      <c r="J19" s="66"/>
      <c r="K19" s="66"/>
      <c r="L19" s="66"/>
    </row>
    <row r="20" s="19" customFormat="1" ht="20" customHeight="1" spans="1:17">
      <c r="A20" s="49" t="s">
        <v>29</v>
      </c>
      <c r="B20" s="50" t="s">
        <v>30</v>
      </c>
      <c r="C20" s="10" t="s">
        <v>31</v>
      </c>
      <c r="D20" s="51" t="s">
        <v>45</v>
      </c>
      <c r="E20" s="52" t="s">
        <v>33</v>
      </c>
      <c r="F20" s="53">
        <v>14881</v>
      </c>
      <c r="G20" s="53">
        <f t="shared" si="0"/>
        <v>744.05</v>
      </c>
      <c r="H20" s="53">
        <f t="shared" si="1"/>
        <v>15625.05</v>
      </c>
      <c r="I20" s="62" t="s">
        <v>46</v>
      </c>
      <c r="J20" s="63" t="s">
        <v>35</v>
      </c>
      <c r="K20" s="63" t="s">
        <v>36</v>
      </c>
      <c r="L20" s="63" t="s">
        <v>37</v>
      </c>
      <c r="M20" s="64"/>
      <c r="N20" s="64"/>
      <c r="O20" s="64"/>
      <c r="P20" s="64"/>
      <c r="Q20" s="67"/>
    </row>
    <row r="21" s="19" customFormat="1" ht="20" customHeight="1" spans="1:17">
      <c r="A21" s="49"/>
      <c r="B21" s="50"/>
      <c r="C21" s="10"/>
      <c r="D21" s="51"/>
      <c r="E21" s="52" t="s">
        <v>38</v>
      </c>
      <c r="F21" s="53">
        <v>6279</v>
      </c>
      <c r="G21" s="53">
        <f t="shared" si="0"/>
        <v>313.95</v>
      </c>
      <c r="H21" s="53">
        <f t="shared" si="1"/>
        <v>6592.95</v>
      </c>
      <c r="I21" s="65"/>
      <c r="J21" s="66"/>
      <c r="K21" s="66"/>
      <c r="L21" s="66"/>
      <c r="M21" s="64"/>
      <c r="N21" s="64"/>
      <c r="O21" s="64"/>
      <c r="P21" s="64"/>
      <c r="Q21" s="67"/>
    </row>
    <row r="22" s="19" customFormat="1" ht="20" customHeight="1" spans="1:17">
      <c r="A22" s="49"/>
      <c r="B22" s="50"/>
      <c r="C22" s="10"/>
      <c r="D22" s="51"/>
      <c r="E22" s="52" t="s">
        <v>39</v>
      </c>
      <c r="F22" s="53">
        <v>1840</v>
      </c>
      <c r="G22" s="53">
        <f t="shared" si="0"/>
        <v>92</v>
      </c>
      <c r="H22" s="53">
        <f t="shared" si="1"/>
        <v>1932</v>
      </c>
      <c r="I22" s="65"/>
      <c r="J22" s="66"/>
      <c r="K22" s="66"/>
      <c r="L22" s="66"/>
      <c r="M22" s="64"/>
      <c r="N22" s="64"/>
      <c r="O22" s="64"/>
      <c r="P22" s="64"/>
      <c r="Q22" s="67"/>
    </row>
    <row r="23" s="19" customFormat="1" ht="30" spans="1:17">
      <c r="A23" s="8" t="s">
        <v>29</v>
      </c>
      <c r="B23" s="50" t="s">
        <v>40</v>
      </c>
      <c r="C23" s="10" t="s">
        <v>31</v>
      </c>
      <c r="D23" s="51" t="s">
        <v>45</v>
      </c>
      <c r="E23" s="54"/>
      <c r="F23" s="55">
        <f>SUM(F20:F22)</f>
        <v>23000</v>
      </c>
      <c r="G23" s="53">
        <f t="shared" si="0"/>
        <v>1150</v>
      </c>
      <c r="H23" s="53">
        <f t="shared" si="1"/>
        <v>24150</v>
      </c>
      <c r="I23" s="65"/>
      <c r="J23" s="66"/>
      <c r="K23" s="66"/>
      <c r="L23" s="66"/>
      <c r="M23" s="67"/>
      <c r="N23" s="64"/>
      <c r="O23" s="67"/>
      <c r="P23" s="64"/>
      <c r="Q23" s="67"/>
    </row>
    <row r="24" s="19" customFormat="1" ht="30" spans="1:12">
      <c r="A24" s="8" t="s">
        <v>29</v>
      </c>
      <c r="B24" s="50" t="s">
        <v>41</v>
      </c>
      <c r="C24" s="10" t="s">
        <v>31</v>
      </c>
      <c r="D24" s="51" t="s">
        <v>45</v>
      </c>
      <c r="E24" s="54"/>
      <c r="F24" s="55">
        <f>SUM(F23:F23)</f>
        <v>23000</v>
      </c>
      <c r="G24" s="53">
        <f t="shared" si="0"/>
        <v>1150</v>
      </c>
      <c r="H24" s="53">
        <f t="shared" si="1"/>
        <v>24150</v>
      </c>
      <c r="I24" s="65"/>
      <c r="J24" s="66"/>
      <c r="K24" s="66"/>
      <c r="L24" s="66"/>
    </row>
    <row r="25" s="19" customFormat="1" ht="30" spans="1:12">
      <c r="A25" s="8" t="s">
        <v>29</v>
      </c>
      <c r="B25" s="50" t="s">
        <v>42</v>
      </c>
      <c r="C25" s="10" t="s">
        <v>31</v>
      </c>
      <c r="D25" s="51" t="s">
        <v>45</v>
      </c>
      <c r="E25" s="54"/>
      <c r="F25" s="55">
        <f>SUM(F24:F24)</f>
        <v>23000</v>
      </c>
      <c r="G25" s="53">
        <f t="shared" si="0"/>
        <v>1150</v>
      </c>
      <c r="H25" s="53">
        <f t="shared" si="1"/>
        <v>24150</v>
      </c>
      <c r="I25" s="65"/>
      <c r="J25" s="66"/>
      <c r="K25" s="66"/>
      <c r="L25" s="66"/>
    </row>
    <row r="26" s="19" customFormat="1" ht="15" spans="1:12">
      <c r="A26" s="56" t="s">
        <v>47</v>
      </c>
      <c r="B26" s="57"/>
      <c r="C26" s="57"/>
      <c r="D26" s="51"/>
      <c r="E26" s="57"/>
      <c r="F26" s="10">
        <f>SUM(F8:F25)</f>
        <v>276000</v>
      </c>
      <c r="G26" s="53">
        <f t="shared" si="0"/>
        <v>13800</v>
      </c>
      <c r="H26" s="53">
        <f t="shared" si="1"/>
        <v>289800</v>
      </c>
      <c r="I26" s="68"/>
      <c r="J26" s="68"/>
      <c r="K26" s="68"/>
      <c r="L26" s="68"/>
    </row>
  </sheetData>
  <mergeCells count="28">
    <mergeCell ref="A1:L1"/>
    <mergeCell ref="A2:L2"/>
    <mergeCell ref="E3:F3"/>
    <mergeCell ref="E4:F4"/>
    <mergeCell ref="A8:A10"/>
    <mergeCell ref="A14:A16"/>
    <mergeCell ref="A20:A22"/>
    <mergeCell ref="B8:B10"/>
    <mergeCell ref="B14:B16"/>
    <mergeCell ref="B20:B22"/>
    <mergeCell ref="C8:C10"/>
    <mergeCell ref="C14:C16"/>
    <mergeCell ref="C20:C22"/>
    <mergeCell ref="D8:D10"/>
    <mergeCell ref="D14:D16"/>
    <mergeCell ref="D20:D22"/>
    <mergeCell ref="I8:I13"/>
    <mergeCell ref="I14:I19"/>
    <mergeCell ref="I20:I25"/>
    <mergeCell ref="J8:J13"/>
    <mergeCell ref="J14:J19"/>
    <mergeCell ref="J20:J25"/>
    <mergeCell ref="K8:K13"/>
    <mergeCell ref="K14:K19"/>
    <mergeCell ref="K20:K25"/>
    <mergeCell ref="L8:L13"/>
    <mergeCell ref="L14:L19"/>
    <mergeCell ref="L20:L25"/>
  </mergeCells>
  <pageMargins left="0.7" right="0.7" top="0.75" bottom="0.75" header="0.3" footer="0.3"/>
  <pageSetup paperSize="9" scale="7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30" workbookViewId="0">
      <selection activeCell="A58" sqref="A5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30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51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34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2" ht="14.25"/>
    <row r="13" s="1" customFormat="1" ht="56" customHeight="1" spans="1:3">
      <c r="A13" s="2"/>
      <c r="B13" s="3"/>
      <c r="C13" s="4"/>
    </row>
    <row r="14" s="1" customFormat="1" ht="40" customHeight="1" spans="1:3">
      <c r="A14" s="5" t="s">
        <v>48</v>
      </c>
      <c r="B14" s="6"/>
      <c r="C14" s="7"/>
    </row>
    <row r="15" s="1" customFormat="1" ht="30.75" spans="1:3">
      <c r="A15" s="5" t="s">
        <v>49</v>
      </c>
      <c r="B15" s="8" t="s">
        <v>29</v>
      </c>
      <c r="C15" s="9"/>
    </row>
    <row r="16" s="1" customFormat="1" ht="15.75" spans="1:3">
      <c r="A16" s="5" t="s">
        <v>50</v>
      </c>
      <c r="B16" s="10" t="s">
        <v>66</v>
      </c>
      <c r="C16" s="9"/>
    </row>
    <row r="17" s="1" customFormat="1" ht="108" customHeight="1" spans="1:3">
      <c r="A17" s="5" t="s">
        <v>52</v>
      </c>
      <c r="B17" s="11" t="s">
        <v>53</v>
      </c>
      <c r="C17" s="12" t="s">
        <v>54</v>
      </c>
    </row>
    <row r="18" s="1" customFormat="1" ht="14.25" spans="1:3">
      <c r="A18" s="5" t="s">
        <v>55</v>
      </c>
      <c r="B18" s="13" t="s">
        <v>56</v>
      </c>
      <c r="C18" s="14" t="s">
        <v>44</v>
      </c>
    </row>
    <row r="19" s="1" customFormat="1" ht="123" customHeight="1" spans="1:3">
      <c r="A19" s="5" t="s">
        <v>57</v>
      </c>
      <c r="B19" s="13"/>
      <c r="C19" s="14"/>
    </row>
    <row r="20" s="1" customFormat="1" ht="14.25" spans="1:3">
      <c r="A20" s="5" t="s">
        <v>58</v>
      </c>
      <c r="B20" s="15" t="s">
        <v>37</v>
      </c>
      <c r="C20" s="16" t="s">
        <v>59</v>
      </c>
    </row>
    <row r="21" s="1" customFormat="1" ht="14.25" spans="1:3">
      <c r="A21" s="5" t="s">
        <v>60</v>
      </c>
      <c r="B21" s="17" t="s">
        <v>61</v>
      </c>
      <c r="C21" s="9" t="s">
        <v>62</v>
      </c>
    </row>
    <row r="22" s="1" customFormat="1" ht="14.25" spans="1:3">
      <c r="A22" s="5" t="s">
        <v>63</v>
      </c>
      <c r="B22" s="17" t="s">
        <v>64</v>
      </c>
      <c r="C22" s="9"/>
    </row>
    <row r="23" s="1" customFormat="1" ht="14.25" spans="1:3">
      <c r="A23" s="5" t="s">
        <v>65</v>
      </c>
      <c r="B23" s="17"/>
      <c r="C23" s="18"/>
    </row>
    <row r="24" ht="14.25"/>
    <row r="25" s="1" customFormat="1" ht="56" customHeight="1" spans="1:3">
      <c r="A25" s="2"/>
      <c r="B25" s="3"/>
      <c r="C25" s="4"/>
    </row>
    <row r="26" s="1" customFormat="1" ht="40" customHeight="1" spans="1:3">
      <c r="A26" s="5" t="s">
        <v>48</v>
      </c>
      <c r="B26" s="6"/>
      <c r="C26" s="7"/>
    </row>
    <row r="27" s="1" customFormat="1" ht="30.75" spans="1:3">
      <c r="A27" s="5" t="s">
        <v>49</v>
      </c>
      <c r="B27" s="8" t="s">
        <v>29</v>
      </c>
      <c r="C27" s="9"/>
    </row>
    <row r="28" s="1" customFormat="1" ht="15.75" spans="1:3">
      <c r="A28" s="5" t="s">
        <v>50</v>
      </c>
      <c r="B28" s="10" t="s">
        <v>67</v>
      </c>
      <c r="C28" s="9"/>
    </row>
    <row r="29" s="1" customFormat="1" ht="108" customHeight="1" spans="1:3">
      <c r="A29" s="5" t="s">
        <v>52</v>
      </c>
      <c r="B29" s="11" t="s">
        <v>53</v>
      </c>
      <c r="C29" s="12" t="s">
        <v>54</v>
      </c>
    </row>
    <row r="30" s="1" customFormat="1" ht="14.25" spans="1:3">
      <c r="A30" s="5" t="s">
        <v>55</v>
      </c>
      <c r="B30" s="13" t="s">
        <v>56</v>
      </c>
      <c r="C30" s="14" t="s">
        <v>46</v>
      </c>
    </row>
    <row r="31" s="1" customFormat="1" ht="123" customHeight="1" spans="1:3">
      <c r="A31" s="5" t="s">
        <v>57</v>
      </c>
      <c r="B31" s="13"/>
      <c r="C31" s="14"/>
    </row>
    <row r="32" s="1" customFormat="1" ht="14.25" spans="1:3">
      <c r="A32" s="5" t="s">
        <v>58</v>
      </c>
      <c r="B32" s="15" t="s">
        <v>37</v>
      </c>
      <c r="C32" s="16" t="s">
        <v>59</v>
      </c>
    </row>
    <row r="33" s="1" customFormat="1" ht="14.25" spans="1:3">
      <c r="A33" s="5" t="s">
        <v>60</v>
      </c>
      <c r="B33" s="17" t="s">
        <v>61</v>
      </c>
      <c r="C33" s="9" t="s">
        <v>62</v>
      </c>
    </row>
    <row r="34" s="1" customFormat="1" ht="14.25" spans="1:3">
      <c r="A34" s="5" t="s">
        <v>63</v>
      </c>
      <c r="B34" s="17" t="s">
        <v>64</v>
      </c>
      <c r="C34" s="9"/>
    </row>
    <row r="35" s="1" customFormat="1" ht="14.25" spans="1:3">
      <c r="A35" s="5" t="s">
        <v>65</v>
      </c>
      <c r="B35" s="17"/>
      <c r="C35" s="18"/>
    </row>
    <row r="38" spans="1:1">
      <c r="A38" s="69" t="s">
        <v>68</v>
      </c>
    </row>
    <row r="39" spans="1:1">
      <c r="A39" s="69" t="s">
        <v>69</v>
      </c>
    </row>
    <row r="40" spans="1:1">
      <c r="A40" s="69" t="s">
        <v>70</v>
      </c>
    </row>
    <row r="41" spans="1:1">
      <c r="A41" s="69" t="s">
        <v>68</v>
      </c>
    </row>
    <row r="42" spans="1:1">
      <c r="A42" s="69" t="s">
        <v>69</v>
      </c>
    </row>
    <row r="43" spans="1:1">
      <c r="A43" s="69" t="s">
        <v>70</v>
      </c>
    </row>
    <row r="45" spans="1:1">
      <c r="A45" s="69" t="s">
        <v>71</v>
      </c>
    </row>
    <row r="46" spans="1:1">
      <c r="A46" s="69" t="s">
        <v>72</v>
      </c>
    </row>
    <row r="47" spans="1:1">
      <c r="A47" s="69" t="s">
        <v>73</v>
      </c>
    </row>
    <row r="48" spans="1:1">
      <c r="A48" s="69" t="s">
        <v>71</v>
      </c>
    </row>
    <row r="49" spans="1:1">
      <c r="A49" s="69" t="s">
        <v>72</v>
      </c>
    </row>
    <row r="50" spans="1:1">
      <c r="A50" s="69" t="s">
        <v>73</v>
      </c>
    </row>
    <row r="52" spans="1:1">
      <c r="A52" s="69" t="s">
        <v>74</v>
      </c>
    </row>
    <row r="53" spans="1:1">
      <c r="A53" s="69" t="s">
        <v>75</v>
      </c>
    </row>
    <row r="54" spans="1:1">
      <c r="A54" s="69" t="s">
        <v>76</v>
      </c>
    </row>
    <row r="55" spans="1:1">
      <c r="A55" s="69" t="s">
        <v>74</v>
      </c>
    </row>
    <row r="56" spans="1:1">
      <c r="A56" s="69" t="s">
        <v>75</v>
      </c>
    </row>
    <row r="57" spans="1:1">
      <c r="A57" s="69" t="s">
        <v>76</v>
      </c>
    </row>
  </sheetData>
  <mergeCells count="12">
    <mergeCell ref="A1:C1"/>
    <mergeCell ref="A13:C13"/>
    <mergeCell ref="A25:C25"/>
    <mergeCell ref="C3:C4"/>
    <mergeCell ref="C6:C7"/>
    <mergeCell ref="C9:C11"/>
    <mergeCell ref="C15:C16"/>
    <mergeCell ref="C18:C19"/>
    <mergeCell ref="C21:C23"/>
    <mergeCell ref="C27:C28"/>
    <mergeCell ref="C30:C31"/>
    <mergeCell ref="C33:C35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2025-04-07T08:37:01Z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621DB85E1E334312B1CF3FDD12591B1A_12</vt:lpwstr>
  </property>
</Properties>
</file>