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<sst xmlns="http://schemas.openxmlformats.org/spreadsheetml/2006/main" count="55" uniqueCount="47">
  <si>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</si>
  <si>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</si>
  <si>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</si>
  <si>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华立马专车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</si>
  <si>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</si>
  <si>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</si>
  <si>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</si>
  <si>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</si>
  <si>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</si>
  <si>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</si>
  <si>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</si>
  <si>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</si>
  <si>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</si>
  <si>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</si>
  <si>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</si>
  <si>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</si>
  <si>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</si>
  <si>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</si>
  <si>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</si>
  <si>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</si>
  <si>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</si>
  <si>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</si>
  <si>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</si>
  <si>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</si>
  <si>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</si>
  <si>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P25020841</t>
  </si>
  <si>
    <t xml:space="preserve">21 AULTH09845                                     </t>
  </si>
  <si>
    <t xml:space="preserve">S25020420 </t>
  </si>
  <si>
    <r>
      <rPr>
        <b/>
        <sz val="11"/>
        <rFont val="Calibri"/>
        <charset val="134"/>
      </rPr>
      <t>F1673AX-</t>
    </r>
    <r>
      <rPr>
        <b/>
        <sz val="11"/>
        <rFont val="宋体"/>
        <charset val="134"/>
      </rPr>
      <t>埃及单</t>
    </r>
    <r>
      <rPr>
        <b/>
        <sz val="11"/>
        <rFont val="Calibri"/>
        <charset val="134"/>
      </rPr>
      <t xml:space="preserve">                                                                                      </t>
    </r>
  </si>
  <si>
    <t>36*20*24</t>
  </si>
  <si>
    <t xml:space="preserve">21 AULBM10015                                     </t>
  </si>
  <si>
    <t>45*33*16</t>
  </si>
  <si>
    <t xml:space="preserve">25_SPLBM12054                                     </t>
  </si>
  <si>
    <r>
      <rPr>
        <b/>
        <sz val="11"/>
        <color rgb="FFFF0000"/>
        <rFont val="Calibri"/>
        <charset val="134"/>
      </rPr>
      <t>F1673AX-</t>
    </r>
    <r>
      <rPr>
        <b/>
        <sz val="11"/>
        <color rgb="FFFF0000"/>
        <rFont val="宋体"/>
        <charset val="134"/>
      </rPr>
      <t>埃及单</t>
    </r>
    <r>
      <rPr>
        <b/>
        <sz val="11"/>
        <color rgb="FFFF0000"/>
        <rFont val="Calibri"/>
        <charset val="134"/>
      </rPr>
      <t xml:space="preserve">                                                                                      </t>
    </r>
  </si>
  <si>
    <t xml:space="preserve">23_AULBM10996                                     </t>
  </si>
  <si>
    <t>45*33*20</t>
  </si>
  <si>
    <t>总计</t>
  </si>
  <si>
    <t>颜色</t>
  </si>
  <si>
    <t>尺码</t>
  </si>
  <si>
    <t>生产数</t>
  </si>
  <si>
    <t>PO号</t>
  </si>
  <si>
    <t>款号</t>
  </si>
  <si>
    <t>BK27 - BLACK</t>
  </si>
  <si>
    <t>有价格</t>
  </si>
  <si>
    <t>F1673AX</t>
  </si>
  <si>
    <t>GR3 - GREY</t>
  </si>
  <si>
    <t>无价格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</si>
</sst>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42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sz val="11"/>
      <color rgb="FFFF0000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9" fillId="5" borderId="9" applyNumberFormat="0" applyAlignment="0" applyProtection="0">
      <alignment vertical="center"/>
    </xf>
    <xf numFmtId="0" fontId="30" fillId="5" borderId="8" applyNumberFormat="0" applyAlignment="0" applyProtection="0">
      <alignment vertical="center"/>
    </xf>
    <xf numFmtId="0" fontId="31" fillId="6" borderId="10" applyNumberFormat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9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1" fontId="14" fillId="0" borderId="3" xfId="0" applyNumberFormat="1" applyFont="1" applyFill="1" applyBorder="1" applyAlignment="1">
      <alignment horizontal="center" vertical="center"/>
    </xf>
    <xf numFmtId="0" fontId="19" fillId="0" borderId="3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center" vertical="center"/>
    </xf>
    <xf numFmtId="0" fontId="19" fillId="0" borderId="4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1" fontId="19" fillId="0" borderId="2" xfId="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1"/>
  <sheetViews>
    <sheetView tabSelected="1" workbookViewId="0">
      <selection activeCell="J22" sqref="J22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5" max="5" width="9.25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45754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54" t="s">
        <v>11</v>
      </c>
      <c r="J6" s="54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55" t="s">
        <v>22</v>
      </c>
      <c r="J7" s="55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8" t="s">
        <v>27</v>
      </c>
      <c r="D8" s="28" t="s">
        <v>28</v>
      </c>
      <c r="E8" s="29">
        <v>8555</v>
      </c>
      <c r="F8" s="29"/>
      <c r="G8" s="29">
        <v>8393</v>
      </c>
      <c r="H8" s="30">
        <v>1</v>
      </c>
      <c r="I8" s="29"/>
      <c r="J8" s="29">
        <v>9.2</v>
      </c>
      <c r="K8" s="29" t="s">
        <v>29</v>
      </c>
    </row>
    <row r="9" ht="15" spans="1:11">
      <c r="A9" s="31"/>
      <c r="B9" s="32" t="s">
        <v>30</v>
      </c>
      <c r="C9" s="28"/>
      <c r="D9" s="28" t="s">
        <v>28</v>
      </c>
      <c r="E9" s="29">
        <v>8662</v>
      </c>
      <c r="F9" s="29"/>
      <c r="G9" s="29">
        <v>8850</v>
      </c>
      <c r="H9" s="30">
        <v>2</v>
      </c>
      <c r="I9" s="29"/>
      <c r="J9" s="56">
        <v>8.3</v>
      </c>
      <c r="K9" s="56" t="s">
        <v>31</v>
      </c>
    </row>
    <row r="10" ht="15" spans="1:11">
      <c r="A10" s="31"/>
      <c r="B10" s="33" t="s">
        <v>32</v>
      </c>
      <c r="C10" s="28"/>
      <c r="D10" s="34" t="s">
        <v>33</v>
      </c>
      <c r="E10" s="35">
        <v>8662</v>
      </c>
      <c r="F10" s="29"/>
      <c r="G10" s="35">
        <v>8850</v>
      </c>
      <c r="H10" s="30"/>
      <c r="I10" s="29"/>
      <c r="J10" s="30"/>
      <c r="K10" s="30"/>
    </row>
    <row r="11" ht="15" spans="1:11">
      <c r="A11" s="31"/>
      <c r="B11" s="32" t="s">
        <v>34</v>
      </c>
      <c r="C11" s="28"/>
      <c r="D11" s="28">
        <v>28</v>
      </c>
      <c r="E11" s="36">
        <v>20.6</v>
      </c>
      <c r="F11" s="29"/>
      <c r="G11" s="29">
        <v>22</v>
      </c>
      <c r="H11" s="30">
        <v>3</v>
      </c>
      <c r="I11" s="29"/>
      <c r="J11" s="56">
        <v>14.8</v>
      </c>
      <c r="K11" s="56" t="s">
        <v>35</v>
      </c>
    </row>
    <row r="12" ht="15" spans="1:11">
      <c r="A12" s="31"/>
      <c r="B12" s="32"/>
      <c r="C12" s="28"/>
      <c r="D12" s="28">
        <v>30</v>
      </c>
      <c r="E12" s="36">
        <v>2149.61</v>
      </c>
      <c r="F12" s="29"/>
      <c r="G12" s="29">
        <v>2193</v>
      </c>
      <c r="H12" s="30"/>
      <c r="I12" s="29"/>
      <c r="J12" s="57"/>
      <c r="K12" s="57"/>
    </row>
    <row r="13" ht="15" spans="1:11">
      <c r="A13" s="31"/>
      <c r="B13" s="32"/>
      <c r="C13" s="28"/>
      <c r="D13" s="28">
        <v>32</v>
      </c>
      <c r="E13" s="36">
        <v>2169.18</v>
      </c>
      <c r="F13" s="29"/>
      <c r="G13" s="29">
        <v>2213</v>
      </c>
      <c r="H13" s="30"/>
      <c r="I13" s="29"/>
      <c r="J13" s="57"/>
      <c r="K13" s="57"/>
    </row>
    <row r="14" ht="15" spans="1:11">
      <c r="A14" s="31"/>
      <c r="B14" s="32"/>
      <c r="C14" s="28"/>
      <c r="D14" s="28">
        <v>34</v>
      </c>
      <c r="E14" s="36">
        <v>2163</v>
      </c>
      <c r="F14" s="29"/>
      <c r="G14" s="29">
        <v>2206</v>
      </c>
      <c r="H14" s="30"/>
      <c r="I14" s="29"/>
      <c r="J14" s="57"/>
      <c r="K14" s="57"/>
    </row>
    <row r="15" ht="15" spans="1:11">
      <c r="A15" s="31"/>
      <c r="B15" s="32"/>
      <c r="C15" s="28"/>
      <c r="D15" s="28">
        <v>36</v>
      </c>
      <c r="E15" s="36">
        <v>2136.22</v>
      </c>
      <c r="F15" s="29"/>
      <c r="G15" s="29">
        <v>2179</v>
      </c>
      <c r="H15" s="30"/>
      <c r="I15" s="29"/>
      <c r="J15" s="57"/>
      <c r="K15" s="57"/>
    </row>
    <row r="16" ht="15" spans="1:11">
      <c r="A16" s="37"/>
      <c r="B16" s="32"/>
      <c r="C16" s="28"/>
      <c r="D16" s="28">
        <v>38</v>
      </c>
      <c r="E16" s="36">
        <v>23.69</v>
      </c>
      <c r="F16" s="29"/>
      <c r="G16" s="29">
        <v>25</v>
      </c>
      <c r="H16" s="30"/>
      <c r="I16" s="29"/>
      <c r="J16" s="58"/>
      <c r="K16" s="58"/>
    </row>
    <row r="17" spans="1:11">
      <c r="A17" s="29" t="s">
        <v>36</v>
      </c>
      <c r="B17" s="29"/>
      <c r="C17" s="29"/>
      <c r="D17" s="29"/>
      <c r="E17" s="38">
        <f>SUM(E8:E16)</f>
        <v>34541.3</v>
      </c>
      <c r="F17" s="38"/>
      <c r="G17" s="38">
        <f>SUM(G8:G16)</f>
        <v>34931</v>
      </c>
      <c r="H17" s="39">
        <v>3</v>
      </c>
      <c r="I17" s="38"/>
      <c r="J17" s="38">
        <f>SUM(J8:J16)</f>
        <v>32.3</v>
      </c>
      <c r="K17" s="29"/>
    </row>
    <row r="20" spans="1:7">
      <c r="A20" s="40" t="s">
        <v>37</v>
      </c>
      <c r="B20" s="40" t="s">
        <v>38</v>
      </c>
      <c r="C20" s="41" t="s">
        <v>18</v>
      </c>
      <c r="D20" s="42" t="s">
        <v>39</v>
      </c>
      <c r="E20" s="40"/>
      <c r="F20" s="40" t="s">
        <v>40</v>
      </c>
      <c r="G20" s="40" t="s">
        <v>41</v>
      </c>
    </row>
    <row r="21" ht="15" spans="1:7">
      <c r="A21" s="43" t="s">
        <v>42</v>
      </c>
      <c r="B21" s="44">
        <v>30</v>
      </c>
      <c r="C21" s="41">
        <v>1211.28</v>
      </c>
      <c r="D21" s="42">
        <f t="shared" ref="D21:D24" si="0">C21*1.01</f>
        <v>1223.3928</v>
      </c>
      <c r="E21" s="45" t="s">
        <v>43</v>
      </c>
      <c r="F21" s="46">
        <v>1594125</v>
      </c>
      <c r="G21" s="46" t="s">
        <v>44</v>
      </c>
    </row>
    <row r="22" ht="15" spans="1:7">
      <c r="A22" s="47"/>
      <c r="B22" s="44">
        <v>32</v>
      </c>
      <c r="C22" s="41">
        <v>1211.28</v>
      </c>
      <c r="D22" s="42">
        <f t="shared" si="0"/>
        <v>1223.3928</v>
      </c>
      <c r="E22" s="48"/>
      <c r="F22" s="49"/>
      <c r="G22" s="49"/>
    </row>
    <row r="23" ht="15" spans="1:7">
      <c r="A23" s="47"/>
      <c r="B23" s="44">
        <v>34</v>
      </c>
      <c r="C23" s="41">
        <v>1211.28</v>
      </c>
      <c r="D23" s="42">
        <f t="shared" si="0"/>
        <v>1223.3928</v>
      </c>
      <c r="E23" s="48"/>
      <c r="F23" s="49"/>
      <c r="G23" s="49"/>
    </row>
    <row r="24" ht="15" spans="1:7">
      <c r="A24" s="50"/>
      <c r="B24" s="44">
        <v>36</v>
      </c>
      <c r="C24" s="41">
        <v>1211.28</v>
      </c>
      <c r="D24" s="42">
        <f t="shared" si="0"/>
        <v>1223.3928</v>
      </c>
      <c r="E24" s="51"/>
      <c r="F24" s="52"/>
      <c r="G24" s="49"/>
    </row>
    <row r="25" ht="15" spans="1:7">
      <c r="A25" s="43" t="s">
        <v>45</v>
      </c>
      <c r="B25" s="44">
        <v>30</v>
      </c>
      <c r="C25" s="41">
        <v>859.02</v>
      </c>
      <c r="D25" s="42">
        <f t="shared" ref="D25:D28" si="1">C25*1.02</f>
        <v>876.2004</v>
      </c>
      <c r="E25" s="45" t="s">
        <v>43</v>
      </c>
      <c r="F25" s="46">
        <v>1594125</v>
      </c>
      <c r="G25" s="49"/>
    </row>
    <row r="26" ht="15" spans="1:7">
      <c r="A26" s="47"/>
      <c r="B26" s="44">
        <v>32</v>
      </c>
      <c r="C26" s="41">
        <v>859.02</v>
      </c>
      <c r="D26" s="42">
        <f t="shared" si="1"/>
        <v>876.2004</v>
      </c>
      <c r="E26" s="48"/>
      <c r="F26" s="49"/>
      <c r="G26" s="49"/>
    </row>
    <row r="27" ht="15" spans="1:7">
      <c r="A27" s="47"/>
      <c r="B27" s="44">
        <v>34</v>
      </c>
      <c r="C27" s="41">
        <v>859.02</v>
      </c>
      <c r="D27" s="42">
        <f t="shared" si="1"/>
        <v>876.2004</v>
      </c>
      <c r="E27" s="48"/>
      <c r="F27" s="49"/>
      <c r="G27" s="49"/>
    </row>
    <row r="28" ht="15" spans="1:7">
      <c r="A28" s="50"/>
      <c r="B28" s="44">
        <v>36</v>
      </c>
      <c r="C28" s="41">
        <v>859.02</v>
      </c>
      <c r="D28" s="42">
        <f t="shared" si="1"/>
        <v>876.2004</v>
      </c>
      <c r="E28" s="51"/>
      <c r="F28" s="52"/>
      <c r="G28" s="49"/>
    </row>
    <row r="29" ht="15" spans="1:7">
      <c r="A29" s="43" t="s">
        <v>42</v>
      </c>
      <c r="B29" s="44">
        <v>28</v>
      </c>
      <c r="C29" s="41">
        <v>12.36</v>
      </c>
      <c r="D29" s="42">
        <f t="shared" ref="D29:D40" si="2">C29*1.03+1</f>
        <v>13.7308</v>
      </c>
      <c r="E29" s="53" t="s">
        <v>46</v>
      </c>
      <c r="F29" s="46">
        <v>1594130</v>
      </c>
      <c r="G29" s="49"/>
    </row>
    <row r="30" ht="15" spans="1:7">
      <c r="A30" s="47"/>
      <c r="B30" s="44">
        <v>30</v>
      </c>
      <c r="C30" s="41">
        <v>39.14</v>
      </c>
      <c r="D30" s="42">
        <f t="shared" si="2"/>
        <v>41.3142</v>
      </c>
      <c r="E30" s="47"/>
      <c r="F30" s="49"/>
      <c r="G30" s="49"/>
    </row>
    <row r="31" ht="15" spans="1:7">
      <c r="A31" s="47"/>
      <c r="B31" s="44">
        <v>32</v>
      </c>
      <c r="C31" s="41">
        <v>43.26</v>
      </c>
      <c r="D31" s="42">
        <f t="shared" si="2"/>
        <v>45.5578</v>
      </c>
      <c r="E31" s="47"/>
      <c r="F31" s="49"/>
      <c r="G31" s="49"/>
    </row>
    <row r="32" ht="15" spans="1:7">
      <c r="A32" s="47"/>
      <c r="B32" s="44">
        <v>34</v>
      </c>
      <c r="C32" s="41">
        <v>39.14</v>
      </c>
      <c r="D32" s="42">
        <f t="shared" si="2"/>
        <v>41.3142</v>
      </c>
      <c r="E32" s="47"/>
      <c r="F32" s="49"/>
      <c r="G32" s="49"/>
    </row>
    <row r="33" ht="15" spans="1:7">
      <c r="A33" s="47"/>
      <c r="B33" s="44">
        <v>36</v>
      </c>
      <c r="C33" s="41">
        <v>22.66</v>
      </c>
      <c r="D33" s="42">
        <f t="shared" si="2"/>
        <v>24.3398</v>
      </c>
      <c r="E33" s="47"/>
      <c r="F33" s="49"/>
      <c r="G33" s="49"/>
    </row>
    <row r="34" ht="15" spans="1:7">
      <c r="A34" s="50"/>
      <c r="B34" s="44">
        <v>38</v>
      </c>
      <c r="C34" s="41">
        <v>6.18</v>
      </c>
      <c r="D34" s="42">
        <f t="shared" si="2"/>
        <v>7.3654</v>
      </c>
      <c r="E34" s="50"/>
      <c r="F34" s="52"/>
      <c r="G34" s="49"/>
    </row>
    <row r="35" ht="15" spans="1:7">
      <c r="A35" s="43" t="s">
        <v>45</v>
      </c>
      <c r="B35" s="44">
        <v>28</v>
      </c>
      <c r="C35" s="41">
        <v>8.24</v>
      </c>
      <c r="D35" s="42">
        <f t="shared" si="2"/>
        <v>9.4872</v>
      </c>
      <c r="E35" s="45" t="s">
        <v>46</v>
      </c>
      <c r="F35" s="46">
        <v>1594130</v>
      </c>
      <c r="G35" s="49"/>
    </row>
    <row r="36" ht="15" spans="1:7">
      <c r="A36" s="47"/>
      <c r="B36" s="44">
        <v>30</v>
      </c>
      <c r="C36" s="41">
        <v>26.78</v>
      </c>
      <c r="D36" s="42">
        <f t="shared" si="2"/>
        <v>28.5834</v>
      </c>
      <c r="E36" s="48"/>
      <c r="F36" s="49"/>
      <c r="G36" s="49"/>
    </row>
    <row r="37" ht="15" spans="1:7">
      <c r="A37" s="47"/>
      <c r="B37" s="44">
        <v>32</v>
      </c>
      <c r="C37" s="41">
        <v>28.84</v>
      </c>
      <c r="D37" s="42">
        <f t="shared" si="2"/>
        <v>30.7052</v>
      </c>
      <c r="E37" s="48"/>
      <c r="F37" s="49"/>
      <c r="G37" s="49"/>
    </row>
    <row r="38" ht="15" spans="1:7">
      <c r="A38" s="47"/>
      <c r="B38" s="44">
        <v>34</v>
      </c>
      <c r="C38" s="41">
        <v>26.78</v>
      </c>
      <c r="D38" s="42">
        <f t="shared" si="2"/>
        <v>28.5834</v>
      </c>
      <c r="E38" s="48"/>
      <c r="F38" s="49"/>
      <c r="G38" s="49"/>
    </row>
    <row r="39" ht="15" spans="1:7">
      <c r="A39" s="47"/>
      <c r="B39" s="44">
        <v>36</v>
      </c>
      <c r="C39" s="41">
        <v>16.48</v>
      </c>
      <c r="D39" s="42">
        <f t="shared" si="2"/>
        <v>17.9744</v>
      </c>
      <c r="E39" s="48"/>
      <c r="F39" s="49"/>
      <c r="G39" s="49"/>
    </row>
    <row r="40" ht="15" spans="1:7">
      <c r="A40" s="50"/>
      <c r="B40" s="44">
        <v>38</v>
      </c>
      <c r="C40" s="41">
        <v>4.12</v>
      </c>
      <c r="D40" s="42">
        <f t="shared" si="2"/>
        <v>5.2436</v>
      </c>
      <c r="E40" s="51"/>
      <c r="F40" s="52"/>
      <c r="G40" s="52"/>
    </row>
    <row r="41" spans="1:7">
      <c r="A41" s="40" t="s">
        <v>36</v>
      </c>
      <c r="B41" s="40"/>
      <c r="C41" s="41">
        <f>SUM(C21:C40)</f>
        <v>8555.18</v>
      </c>
      <c r="D41" s="42">
        <f>SUM(D21:D40)</f>
        <v>8692.5722</v>
      </c>
      <c r="E41" s="40"/>
      <c r="F41" s="40"/>
      <c r="G41" s="40"/>
    </row>
  </sheetData>
  <mergeCells count="24">
    <mergeCell ref="A1:K1"/>
    <mergeCell ref="A2:D2"/>
    <mergeCell ref="E2:K2"/>
    <mergeCell ref="A8:A16"/>
    <mergeCell ref="A21:A24"/>
    <mergeCell ref="A25:A28"/>
    <mergeCell ref="A29:A34"/>
    <mergeCell ref="A35:A40"/>
    <mergeCell ref="B11:B16"/>
    <mergeCell ref="C8:C16"/>
    <mergeCell ref="E21:E24"/>
    <mergeCell ref="E25:E28"/>
    <mergeCell ref="E29:E34"/>
    <mergeCell ref="E35:E40"/>
    <mergeCell ref="F21:F24"/>
    <mergeCell ref="F25:F28"/>
    <mergeCell ref="F29:F34"/>
    <mergeCell ref="F35:F40"/>
    <mergeCell ref="G21:G40"/>
    <mergeCell ref="H11:H16"/>
    <mergeCell ref="J11:J16"/>
    <mergeCell ref="K11:K16"/>
    <mergeCell ref="A3:D4"/>
    <mergeCell ref="E3:K4"/>
  </mergeCells>
  <pageMargins left="0.7" right="0.7" top="0.75" bottom="0.75" header="0.3" footer="0.3"/>
  <pageSetup paperSize="9" scale="7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2025-04-07T11:45:29Z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70DEE6AB83D94A00A11A0E255AA57ABF_13</vt:lpwstr>
  </property>
</Properties>
</file>