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<sst xmlns="http://schemas.openxmlformats.org/spreadsheetml/2006/main" count="82" uniqueCount="55">
  <si>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</si>
  <si>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</si>
  <si>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</si>
  <si>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中通73549473199890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</si>
  <si>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</si>
  <si>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</si>
  <si>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</si>
  <si>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</si>
  <si>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</si>
  <si>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</si>
  <si>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</si>
  <si>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</si>
  <si>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</si>
  <si>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</si>
  <si>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</si>
  <si>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</si>
  <si>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</si>
  <si>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</si>
  <si>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</si>
  <si>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</si>
  <si>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</si>
  <si>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</si>
  <si>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</si>
  <si>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</si>
  <si>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</si>
  <si>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P25031484</t>
  </si>
  <si>
    <t xml:space="preserve">21 AULTH09845                                     </t>
  </si>
  <si>
    <t xml:space="preserve">S25030709 </t>
  </si>
  <si>
    <t xml:space="preserve">F2876AX                                                                                             </t>
  </si>
  <si>
    <t>36*35*21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</si>
  <si>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</si>
  <si>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</si>
  <si>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</si>
  <si>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</si>
  <si>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</si>
  <si>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尺码段</t>
  </si>
  <si>
    <t>PO号</t>
  </si>
  <si>
    <t>款号</t>
  </si>
  <si>
    <t>BN500 - VISON</t>
  </si>
  <si>
    <t>S</t>
  </si>
  <si>
    <t>无3XL</t>
  </si>
  <si>
    <t>无价格</t>
  </si>
  <si>
    <t>1606604</t>
  </si>
  <si>
    <t>F2876AX - 副本</t>
  </si>
  <si>
    <t>M</t>
  </si>
  <si>
    <t>L</t>
  </si>
  <si>
    <t>XL</t>
  </si>
  <si>
    <t>XXL</t>
  </si>
  <si>
    <t>有价格</t>
  </si>
  <si>
    <t>1606594,1606595,1606596,1606597,1606598,1606599,1606600,1606601,1606602,1606603,1606605,1606606,1606607,1606608,1606610</t>
  </si>
  <si>
    <t>KH402 - Khaki</t>
  </si>
  <si>
    <t>全码</t>
  </si>
  <si>
    <t>3XL</t>
  </si>
  <si>
    <t>1606594,1606595,1606596,1606597,1606598,1606599,1606600,1606601,1606602,1606603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</si>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</sst>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0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45755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13739</v>
      </c>
      <c r="F8" s="30"/>
      <c r="G8" s="30">
        <v>13978</v>
      </c>
      <c r="H8" s="31">
        <v>1</v>
      </c>
      <c r="I8" s="30"/>
      <c r="J8" s="27">
        <v>15.1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350</v>
      </c>
      <c r="F9" s="30"/>
      <c r="G9" s="30">
        <v>355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14089</v>
      </c>
      <c r="F10" s="30"/>
      <c r="G10" s="30">
        <f>SUM(G8:G9)</f>
        <v>14333</v>
      </c>
      <c r="H10" s="35">
        <f>SUM(H8:H9)</f>
        <v>1</v>
      </c>
      <c r="I10" s="30"/>
      <c r="J10" s="30">
        <f>SUM(J8:J9)</f>
        <v>15.1</v>
      </c>
      <c r="K10" s="30"/>
    </row>
    <row r="13" spans="1:8">
      <c r="A13" s="30" t="s">
        <v>32</v>
      </c>
      <c r="B13" s="30" t="s">
        <v>33</v>
      </c>
      <c r="C13" s="36" t="s">
        <v>18</v>
      </c>
      <c r="D13" s="37" t="s">
        <v>34</v>
      </c>
      <c r="E13" s="30" t="s">
        <v>35</v>
      </c>
      <c r="F13" s="30"/>
      <c r="G13" s="30" t="s">
        <v>36</v>
      </c>
      <c r="H13" s="35" t="s">
        <v>37</v>
      </c>
    </row>
    <row r="14" spans="1:8">
      <c r="A14" s="38" t="s">
        <v>38</v>
      </c>
      <c r="B14" s="39" t="s">
        <v>39</v>
      </c>
      <c r="C14" s="36">
        <v>159</v>
      </c>
      <c r="D14" s="37">
        <f t="shared" ref="D14:D18" si="0">C14*1.03+1</f>
        <v>164.77</v>
      </c>
      <c r="E14" s="38" t="s">
        <v>40</v>
      </c>
      <c r="F14" s="38" t="s">
        <v>41</v>
      </c>
      <c r="G14" s="38" t="s">
        <v>42</v>
      </c>
      <c r="H14" s="38" t="s">
        <v>43</v>
      </c>
    </row>
    <row r="15" spans="1:8">
      <c r="A15" s="40"/>
      <c r="B15" s="39" t="s">
        <v>44</v>
      </c>
      <c r="C15" s="36">
        <v>159</v>
      </c>
      <c r="D15" s="37">
        <f t="shared" si="0"/>
        <v>164.77</v>
      </c>
      <c r="E15" s="40"/>
      <c r="F15" s="40"/>
      <c r="G15" s="40"/>
      <c r="H15" s="40"/>
    </row>
    <row r="16" spans="1:8">
      <c r="A16" s="40"/>
      <c r="B16" s="39" t="s">
        <v>45</v>
      </c>
      <c r="C16" s="36">
        <v>159</v>
      </c>
      <c r="D16" s="37">
        <f t="shared" si="0"/>
        <v>164.77</v>
      </c>
      <c r="E16" s="40"/>
      <c r="F16" s="40"/>
      <c r="G16" s="40"/>
      <c r="H16" s="40"/>
    </row>
    <row r="17" spans="1:8">
      <c r="A17" s="40"/>
      <c r="B17" s="39" t="s">
        <v>46</v>
      </c>
      <c r="C17" s="36">
        <v>159</v>
      </c>
      <c r="D17" s="37">
        <f t="shared" si="0"/>
        <v>164.77</v>
      </c>
      <c r="E17" s="40"/>
      <c r="F17" s="40"/>
      <c r="G17" s="40"/>
      <c r="H17" s="40"/>
    </row>
    <row r="18" spans="1:8">
      <c r="A18" s="40"/>
      <c r="B18" s="39" t="s">
        <v>47</v>
      </c>
      <c r="C18" s="36">
        <v>159</v>
      </c>
      <c r="D18" s="37">
        <f t="shared" si="0"/>
        <v>164.77</v>
      </c>
      <c r="E18" s="40"/>
      <c r="F18" s="40"/>
      <c r="G18" s="40"/>
      <c r="H18" s="40"/>
    </row>
    <row r="19" spans="1:8">
      <c r="A19" s="38" t="s">
        <v>38</v>
      </c>
      <c r="B19" s="39" t="s">
        <v>39</v>
      </c>
      <c r="C19" s="36">
        <v>968</v>
      </c>
      <c r="D19" s="37">
        <f t="shared" ref="D19:D23" si="1">C19*1.02</f>
        <v>987.36</v>
      </c>
      <c r="E19" s="38" t="s">
        <v>40</v>
      </c>
      <c r="F19" s="38" t="s">
        <v>48</v>
      </c>
      <c r="G19" s="38" t="s">
        <v>49</v>
      </c>
      <c r="H19" s="40"/>
    </row>
    <row r="20" spans="1:8">
      <c r="A20" s="40"/>
      <c r="B20" s="39" t="s">
        <v>44</v>
      </c>
      <c r="C20" s="36">
        <v>968</v>
      </c>
      <c r="D20" s="37">
        <f t="shared" si="1"/>
        <v>987.36</v>
      </c>
      <c r="E20" s="40"/>
      <c r="F20" s="40"/>
      <c r="G20" s="40"/>
      <c r="H20" s="40"/>
    </row>
    <row r="21" spans="1:8">
      <c r="A21" s="40"/>
      <c r="B21" s="39" t="s">
        <v>45</v>
      </c>
      <c r="C21" s="36">
        <v>1452</v>
      </c>
      <c r="D21" s="37">
        <f>C21*1.01</f>
        <v>1466.52</v>
      </c>
      <c r="E21" s="40"/>
      <c r="F21" s="40"/>
      <c r="G21" s="40"/>
      <c r="H21" s="40"/>
    </row>
    <row r="22" spans="1:8">
      <c r="A22" s="40"/>
      <c r="B22" s="39" t="s">
        <v>46</v>
      </c>
      <c r="C22" s="36">
        <v>968</v>
      </c>
      <c r="D22" s="37">
        <f t="shared" si="1"/>
        <v>987.36</v>
      </c>
      <c r="E22" s="40"/>
      <c r="F22" s="40"/>
      <c r="G22" s="40"/>
      <c r="H22" s="40"/>
    </row>
    <row r="23" spans="1:8">
      <c r="A23" s="40"/>
      <c r="B23" s="39" t="s">
        <v>47</v>
      </c>
      <c r="C23" s="36">
        <v>484</v>
      </c>
      <c r="D23" s="37">
        <f t="shared" si="1"/>
        <v>493.68</v>
      </c>
      <c r="E23" s="40"/>
      <c r="F23" s="40"/>
      <c r="G23" s="40"/>
      <c r="H23" s="40"/>
    </row>
    <row r="24" spans="1:8">
      <c r="A24" s="38" t="s">
        <v>50</v>
      </c>
      <c r="B24" s="39" t="s">
        <v>39</v>
      </c>
      <c r="C24" s="36">
        <v>175</v>
      </c>
      <c r="D24" s="37">
        <f t="shared" ref="D24:D29" si="2">C24*1.03+1</f>
        <v>181.25</v>
      </c>
      <c r="E24" s="38" t="s">
        <v>51</v>
      </c>
      <c r="F24" s="38" t="s">
        <v>41</v>
      </c>
      <c r="G24" s="38" t="s">
        <v>42</v>
      </c>
      <c r="H24" s="40"/>
    </row>
    <row r="25" spans="1:8">
      <c r="A25" s="40"/>
      <c r="B25" s="39" t="s">
        <v>44</v>
      </c>
      <c r="C25" s="36">
        <v>258</v>
      </c>
      <c r="D25" s="37">
        <f t="shared" si="2"/>
        <v>266.74</v>
      </c>
      <c r="E25" s="40"/>
      <c r="F25" s="40"/>
      <c r="G25" s="40"/>
      <c r="H25" s="40"/>
    </row>
    <row r="26" spans="1:8">
      <c r="A26" s="40"/>
      <c r="B26" s="39" t="s">
        <v>45</v>
      </c>
      <c r="C26" s="36">
        <v>258</v>
      </c>
      <c r="D26" s="37">
        <f t="shared" si="2"/>
        <v>266.74</v>
      </c>
      <c r="E26" s="40"/>
      <c r="F26" s="40"/>
      <c r="G26" s="40"/>
      <c r="H26" s="40"/>
    </row>
    <row r="27" spans="1:8">
      <c r="A27" s="40"/>
      <c r="B27" s="39" t="s">
        <v>46</v>
      </c>
      <c r="C27" s="36">
        <v>319</v>
      </c>
      <c r="D27" s="37">
        <f t="shared" si="2"/>
        <v>329.57</v>
      </c>
      <c r="E27" s="40"/>
      <c r="F27" s="40"/>
      <c r="G27" s="40"/>
      <c r="H27" s="40"/>
    </row>
    <row r="28" spans="1:8">
      <c r="A28" s="40"/>
      <c r="B28" s="39" t="s">
        <v>47</v>
      </c>
      <c r="C28" s="36">
        <v>319</v>
      </c>
      <c r="D28" s="37">
        <f t="shared" si="2"/>
        <v>329.57</v>
      </c>
      <c r="E28" s="40"/>
      <c r="F28" s="40"/>
      <c r="G28" s="40"/>
      <c r="H28" s="40"/>
    </row>
    <row r="29" spans="1:8">
      <c r="A29" s="41"/>
      <c r="B29" s="39" t="s">
        <v>52</v>
      </c>
      <c r="C29" s="36">
        <v>175</v>
      </c>
      <c r="D29" s="37">
        <f t="shared" si="2"/>
        <v>181.25</v>
      </c>
      <c r="E29" s="41"/>
      <c r="F29" s="41"/>
      <c r="G29" s="41"/>
      <c r="H29" s="40"/>
    </row>
    <row r="30" spans="1:8">
      <c r="A30" s="38" t="s">
        <v>50</v>
      </c>
      <c r="B30" s="39" t="s">
        <v>39</v>
      </c>
      <c r="C30" s="36">
        <v>550</v>
      </c>
      <c r="D30" s="37">
        <f>C30*1.02</f>
        <v>561</v>
      </c>
      <c r="E30" s="38" t="s">
        <v>51</v>
      </c>
      <c r="F30" s="38" t="s">
        <v>48</v>
      </c>
      <c r="G30" s="38" t="s">
        <v>53</v>
      </c>
      <c r="H30" s="40"/>
    </row>
    <row r="31" spans="1:8">
      <c r="A31" s="40"/>
      <c r="B31" s="39" t="s">
        <v>44</v>
      </c>
      <c r="C31" s="36">
        <v>1100</v>
      </c>
      <c r="D31" s="37">
        <f t="shared" ref="D31:D34" si="3">C31*1.01</f>
        <v>1111</v>
      </c>
      <c r="E31" s="40"/>
      <c r="F31" s="40"/>
      <c r="G31" s="40"/>
      <c r="H31" s="40"/>
    </row>
    <row r="32" spans="1:8">
      <c r="A32" s="40"/>
      <c r="B32" s="39" t="s">
        <v>45</v>
      </c>
      <c r="C32" s="36">
        <v>1650</v>
      </c>
      <c r="D32" s="37">
        <f t="shared" si="3"/>
        <v>1666.5</v>
      </c>
      <c r="E32" s="40"/>
      <c r="F32" s="40"/>
      <c r="G32" s="40"/>
      <c r="H32" s="40"/>
    </row>
    <row r="33" spans="1:8">
      <c r="A33" s="40"/>
      <c r="B33" s="39" t="s">
        <v>46</v>
      </c>
      <c r="C33" s="36">
        <v>1650</v>
      </c>
      <c r="D33" s="37">
        <f t="shared" si="3"/>
        <v>1666.5</v>
      </c>
      <c r="E33" s="40"/>
      <c r="F33" s="40"/>
      <c r="G33" s="40"/>
      <c r="H33" s="40"/>
    </row>
    <row r="34" spans="1:8">
      <c r="A34" s="40"/>
      <c r="B34" s="39" t="s">
        <v>47</v>
      </c>
      <c r="C34" s="36">
        <v>1100</v>
      </c>
      <c r="D34" s="37">
        <f t="shared" si="3"/>
        <v>1111</v>
      </c>
      <c r="E34" s="40"/>
      <c r="F34" s="40"/>
      <c r="G34" s="40"/>
      <c r="H34" s="40"/>
    </row>
    <row r="35" spans="1:8">
      <c r="A35" s="41"/>
      <c r="B35" s="39" t="s">
        <v>52</v>
      </c>
      <c r="C35" s="36">
        <v>550</v>
      </c>
      <c r="D35" s="37">
        <f>C35*1.02</f>
        <v>561</v>
      </c>
      <c r="E35" s="41"/>
      <c r="F35" s="41"/>
      <c r="G35" s="41"/>
      <c r="H35" s="41"/>
    </row>
    <row r="36" spans="1:8">
      <c r="A36" s="30" t="s">
        <v>31</v>
      </c>
      <c r="B36" s="30"/>
      <c r="C36" s="36">
        <f>SUM(C14:C35)</f>
        <v>13739</v>
      </c>
      <c r="D36" s="37">
        <f>SUM(D14:D35)</f>
        <v>13978.25</v>
      </c>
      <c r="E36" s="30"/>
      <c r="F36" s="30"/>
      <c r="G36" s="30"/>
      <c r="H36" s="35"/>
    </row>
    <row r="37" spans="3:4">
      <c r="C37" s="42"/>
      <c r="D37" s="42"/>
    </row>
    <row r="38" spans="3:4">
      <c r="C38" s="42"/>
      <c r="D38" s="42"/>
    </row>
    <row r="39" ht="27" spans="1:8">
      <c r="A39" s="30" t="s">
        <v>54</v>
      </c>
      <c r="B39" s="30"/>
      <c r="C39" s="36">
        <v>350</v>
      </c>
      <c r="D39" s="36">
        <v>355</v>
      </c>
      <c r="E39" s="30"/>
      <c r="F39" s="30"/>
      <c r="G39" s="30"/>
      <c r="H39" s="35" t="s">
        <v>43</v>
      </c>
    </row>
  </sheetData>
  <mergeCells count="28">
    <mergeCell ref="A1:K1"/>
    <mergeCell ref="A2:D2"/>
    <mergeCell ref="E2:K2"/>
    <mergeCell ref="A8:A9"/>
    <mergeCell ref="A14:A18"/>
    <mergeCell ref="A19:A23"/>
    <mergeCell ref="A24:A29"/>
    <mergeCell ref="A30:A35"/>
    <mergeCell ref="C8:C9"/>
    <mergeCell ref="D8:D9"/>
    <mergeCell ref="E14:E18"/>
    <mergeCell ref="E19:E23"/>
    <mergeCell ref="E24:E29"/>
    <mergeCell ref="E30:E35"/>
    <mergeCell ref="F14:F18"/>
    <mergeCell ref="F19:F23"/>
    <mergeCell ref="F24:F29"/>
    <mergeCell ref="F30:F35"/>
    <mergeCell ref="G14:G18"/>
    <mergeCell ref="G19:G23"/>
    <mergeCell ref="G24:G29"/>
    <mergeCell ref="G30:G35"/>
    <mergeCell ref="H8:H9"/>
    <mergeCell ref="H14:H35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2025-04-08T05:49:50Z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D5ED29B3F450433A98A843DC187D7BDC_13</vt:lpwstr>
  </property>
</Properties>
</file>