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<sst xmlns="http://schemas.openxmlformats.org/spreadsheetml/2006/main" count="63" uniqueCount="51">
  <si>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</si>
  <si>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</si>
  <si>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</si>
  <si>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</si>
  <si>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</si>
  <si>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</si>
  <si>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</si>
  <si>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</si>
  <si>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</si>
  <si>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</si>
  <si>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</si>
  <si>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</si>
  <si>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</si>
  <si>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</si>
  <si>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</si>
  <si>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</si>
  <si>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</si>
  <si>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</si>
  <si>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</si>
  <si>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</si>
  <si>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</si>
  <si>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</si>
  <si>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</si>
  <si>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</si>
  <si>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</si>
  <si>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P25040084</t>
  </si>
  <si>
    <t xml:space="preserve">21 AULTH09845                                     </t>
  </si>
  <si>
    <t xml:space="preserve">S25040055 </t>
  </si>
  <si>
    <t xml:space="preserve">E9736A8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</si>
  <si>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</si>
  <si>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</si>
  <si>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</si>
  <si>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</si>
  <si>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</si>
  <si>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</si>
  <si>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</si>
  <si>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</si>
  <si>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NV256 - NAVY</t>
  </si>
  <si>
    <t>5/6 Y</t>
  </si>
  <si>
    <t>全码</t>
  </si>
  <si>
    <t>无价格</t>
  </si>
  <si>
    <t>1567053,1567272</t>
  </si>
  <si>
    <t>E9736A8</t>
  </si>
  <si>
    <t>7/8 Y</t>
  </si>
  <si>
    <t>8/9 Y</t>
  </si>
  <si>
    <t>9/10 Y</t>
  </si>
  <si>
    <t>11/12 Y</t>
  </si>
  <si>
    <t>12/13 Y</t>
  </si>
  <si>
    <t>13/14 Y</t>
  </si>
  <si>
    <t>有价格</t>
  </si>
  <si>
    <t>1567054,1567055,1567056,1567057,1567058,1567061,1567248,1567249,1567251,1567254,1567255,1567257,1567260,1567262,1567264,1567266,1567268,1567270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</si>
</sst>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D12" sqref="D12:D2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4984</v>
      </c>
      <c r="F8" s="29"/>
      <c r="G8" s="29">
        <v>5113</v>
      </c>
      <c r="H8" s="30">
        <v>1</v>
      </c>
      <c r="I8" s="29"/>
      <c r="J8" s="29">
        <v>4.9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4984</v>
      </c>
      <c r="F9" s="29"/>
      <c r="G9" s="29">
        <f>SUM(G8:G8)</f>
        <v>5113</v>
      </c>
      <c r="H9" s="30">
        <f>SUM(H8:H8)</f>
        <v>1</v>
      </c>
      <c r="I9" s="29"/>
      <c r="J9" s="29">
        <f>SUM(J8:J8)</f>
        <v>4.9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/>
      <c r="G12" s="31" t="s">
        <v>35</v>
      </c>
      <c r="H12" s="31" t="s">
        <v>36</v>
      </c>
    </row>
    <row r="13" spans="1:8">
      <c r="A13" s="34" t="s">
        <v>37</v>
      </c>
      <c r="B13" s="35" t="s">
        <v>38</v>
      </c>
      <c r="C13" s="32">
        <v>76</v>
      </c>
      <c r="D13" s="33">
        <f t="shared" ref="D13:D22" si="0">C13*1.03+1</f>
        <v>79.28</v>
      </c>
      <c r="E13" s="34" t="s">
        <v>39</v>
      </c>
      <c r="F13" s="34" t="s">
        <v>40</v>
      </c>
      <c r="G13" s="34" t="s">
        <v>41</v>
      </c>
      <c r="H13" s="34" t="s">
        <v>42</v>
      </c>
    </row>
    <row r="14" spans="1:8">
      <c r="A14" s="36"/>
      <c r="B14" s="35" t="s">
        <v>43</v>
      </c>
      <c r="C14" s="32">
        <v>76</v>
      </c>
      <c r="D14" s="33">
        <f t="shared" si="0"/>
        <v>79.28</v>
      </c>
      <c r="E14" s="36"/>
      <c r="F14" s="36"/>
      <c r="G14" s="36"/>
      <c r="H14" s="36"/>
    </row>
    <row r="15" spans="1:8">
      <c r="A15" s="36"/>
      <c r="B15" s="35" t="s">
        <v>44</v>
      </c>
      <c r="C15" s="32">
        <v>76</v>
      </c>
      <c r="D15" s="33">
        <f t="shared" si="0"/>
        <v>79.28</v>
      </c>
      <c r="E15" s="36"/>
      <c r="F15" s="36"/>
      <c r="G15" s="36"/>
      <c r="H15" s="36"/>
    </row>
    <row r="16" spans="1:8">
      <c r="A16" s="36"/>
      <c r="B16" s="35" t="s">
        <v>45</v>
      </c>
      <c r="C16" s="32">
        <v>155</v>
      </c>
      <c r="D16" s="33">
        <f t="shared" si="0"/>
        <v>160.65</v>
      </c>
      <c r="E16" s="36"/>
      <c r="F16" s="36"/>
      <c r="G16" s="36"/>
      <c r="H16" s="36"/>
    </row>
    <row r="17" spans="1:8">
      <c r="A17" s="36"/>
      <c r="B17" s="35" t="s">
        <v>46</v>
      </c>
      <c r="C17" s="32">
        <v>155</v>
      </c>
      <c r="D17" s="33">
        <f t="shared" si="0"/>
        <v>160.65</v>
      </c>
      <c r="E17" s="36"/>
      <c r="F17" s="36"/>
      <c r="G17" s="36"/>
      <c r="H17" s="36"/>
    </row>
    <row r="18" spans="1:8">
      <c r="A18" s="36"/>
      <c r="B18" s="35" t="s">
        <v>47</v>
      </c>
      <c r="C18" s="32">
        <v>155</v>
      </c>
      <c r="D18" s="33">
        <f t="shared" si="0"/>
        <v>160.65</v>
      </c>
      <c r="E18" s="36"/>
      <c r="F18" s="36"/>
      <c r="G18" s="36"/>
      <c r="H18" s="36"/>
    </row>
    <row r="19" spans="1:8">
      <c r="A19" s="37"/>
      <c r="B19" s="35" t="s">
        <v>48</v>
      </c>
      <c r="C19" s="32">
        <v>155</v>
      </c>
      <c r="D19" s="33">
        <f t="shared" si="0"/>
        <v>160.65</v>
      </c>
      <c r="E19" s="37"/>
      <c r="F19" s="37"/>
      <c r="G19" s="37"/>
      <c r="H19" s="36"/>
    </row>
    <row r="20" spans="1:8">
      <c r="A20" s="34" t="s">
        <v>37</v>
      </c>
      <c r="B20" s="35" t="s">
        <v>38</v>
      </c>
      <c r="C20" s="32">
        <v>376</v>
      </c>
      <c r="D20" s="33">
        <f t="shared" si="0"/>
        <v>388.28</v>
      </c>
      <c r="E20" s="34" t="s">
        <v>39</v>
      </c>
      <c r="F20" s="34" t="s">
        <v>49</v>
      </c>
      <c r="G20" s="34" t="s">
        <v>50</v>
      </c>
      <c r="H20" s="36"/>
    </row>
    <row r="21" spans="1:8">
      <c r="A21" s="36"/>
      <c r="B21" s="35" t="s">
        <v>43</v>
      </c>
      <c r="C21" s="32">
        <v>376</v>
      </c>
      <c r="D21" s="33">
        <f t="shared" si="0"/>
        <v>388.28</v>
      </c>
      <c r="E21" s="36"/>
      <c r="F21" s="36"/>
      <c r="G21" s="36"/>
      <c r="H21" s="36"/>
    </row>
    <row r="22" spans="1:8">
      <c r="A22" s="36"/>
      <c r="B22" s="35" t="s">
        <v>44</v>
      </c>
      <c r="C22" s="32">
        <v>376</v>
      </c>
      <c r="D22" s="33">
        <f t="shared" si="0"/>
        <v>388.28</v>
      </c>
      <c r="E22" s="36"/>
      <c r="F22" s="36"/>
      <c r="G22" s="36"/>
      <c r="H22" s="36"/>
    </row>
    <row r="23" spans="1:8">
      <c r="A23" s="36"/>
      <c r="B23" s="35" t="s">
        <v>45</v>
      </c>
      <c r="C23" s="32">
        <v>752</v>
      </c>
      <c r="D23" s="33">
        <f t="shared" ref="D23:D26" si="1">C23*1.02</f>
        <v>767.04</v>
      </c>
      <c r="E23" s="36"/>
      <c r="F23" s="36"/>
      <c r="G23" s="36"/>
      <c r="H23" s="36"/>
    </row>
    <row r="24" spans="1:8">
      <c r="A24" s="36"/>
      <c r="B24" s="35" t="s">
        <v>46</v>
      </c>
      <c r="C24" s="32">
        <v>752</v>
      </c>
      <c r="D24" s="33">
        <f t="shared" si="1"/>
        <v>767.04</v>
      </c>
      <c r="E24" s="36"/>
      <c r="F24" s="36"/>
      <c r="G24" s="36"/>
      <c r="H24" s="36"/>
    </row>
    <row r="25" spans="1:8">
      <c r="A25" s="36"/>
      <c r="B25" s="35" t="s">
        <v>47</v>
      </c>
      <c r="C25" s="32">
        <v>752</v>
      </c>
      <c r="D25" s="33">
        <f t="shared" si="1"/>
        <v>767.04</v>
      </c>
      <c r="E25" s="36"/>
      <c r="F25" s="36"/>
      <c r="G25" s="36"/>
      <c r="H25" s="36"/>
    </row>
    <row r="26" spans="1:8">
      <c r="A26" s="37"/>
      <c r="B26" s="35" t="s">
        <v>48</v>
      </c>
      <c r="C26" s="32">
        <v>752</v>
      </c>
      <c r="D26" s="33">
        <f t="shared" si="1"/>
        <v>767.04</v>
      </c>
      <c r="E26" s="37"/>
      <c r="F26" s="37"/>
      <c r="G26" s="37"/>
      <c r="H26" s="37"/>
    </row>
    <row r="27" spans="1:8">
      <c r="A27" s="31" t="s">
        <v>30</v>
      </c>
      <c r="B27" s="31"/>
      <c r="C27" s="32">
        <f>SUM(C13:C26)</f>
        <v>4984</v>
      </c>
      <c r="D27" s="33">
        <f>SUM(D13:D26)</f>
        <v>5113.44</v>
      </c>
      <c r="E27" s="31"/>
      <c r="F27" s="31"/>
      <c r="G27" s="31"/>
      <c r="H27" s="31"/>
    </row>
  </sheetData>
  <mergeCells count="14">
    <mergeCell ref="A1:K1"/>
    <mergeCell ref="A2:D2"/>
    <mergeCell ref="E2:K2"/>
    <mergeCell ref="A13:A19"/>
    <mergeCell ref="A20:A26"/>
    <mergeCell ref="E13:E19"/>
    <mergeCell ref="E20:E26"/>
    <mergeCell ref="F13:F19"/>
    <mergeCell ref="F20:F26"/>
    <mergeCell ref="G13:G19"/>
    <mergeCell ref="G20:G26"/>
    <mergeCell ref="H13:H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2025-04-08T05:32:28Z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D0C74FC83D5543988B5455A3A70CB62C_13</vt:lpwstr>
  </property>
</Properties>
</file>