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<sst xmlns="http://schemas.openxmlformats.org/spreadsheetml/2006/main" count="227" uniqueCount="102">
  <si>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</si>
  <si>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</si>
  <si>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</si>
  <si>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</si>
  <si>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SF3159392238572</t>
  </si>
  <si>
    <t>FOCCT2504054B--玖织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</si>
  <si>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</si>
  <si>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</si>
  <si>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</si>
  <si>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</si>
  <si>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</si>
  <si>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</si>
  <si>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</si>
  <si>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</si>
  <si>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</si>
  <si>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</si>
  <si>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</si>
  <si>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</si>
  <si>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</si>
  <si>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</si>
  <si>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</si>
  <si>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</si>
  <si>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</si>
  <si>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</si>
  <si>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</si>
  <si>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</si>
  <si>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</si>
  <si>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</si>
  <si>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</si>
  <si>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</si>
  <si>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76721-01
76722-01
76723-01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</si>
  <si>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</si>
  <si>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6372-710</t>
  </si>
  <si>
    <t>505</t>
  </si>
  <si>
    <t>XS</t>
  </si>
  <si>
    <t>1/4</t>
  </si>
  <si>
    <t>11.4</t>
  </si>
  <si>
    <t>11.8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</si>
  <si>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</si>
  <si>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</si>
  <si>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</si>
  <si>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</si>
  <si>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</si>
  <si>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</si>
  <si>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</si>
  <si>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</si>
  <si>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800</t>
  </si>
  <si>
    <t>2/4</t>
  </si>
  <si>
    <t>13.8</t>
  </si>
  <si>
    <t>14.2</t>
  </si>
  <si>
    <t>830</t>
  </si>
  <si>
    <t>3/4</t>
  </si>
  <si>
    <t>13</t>
  </si>
  <si>
    <t>13.4</t>
  </si>
  <si>
    <t>白色再生空白标(6.0*2.5)
（blank care label)</t>
  </si>
  <si>
    <t>4/4</t>
  </si>
  <si>
    <t>9.6</t>
  </si>
  <si>
    <t>10</t>
  </si>
  <si>
    <t>合计</t>
  </si>
  <si>
    <t>Factory name (工厂名称)</t>
  </si>
  <si>
    <t>PO. Number(订单号)</t>
  </si>
  <si>
    <t>Style Code.(款号)</t>
  </si>
  <si>
    <t>6372-710-505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</si>
  <si>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</si>
  <si>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</si>
  <si>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</si>
  <si>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</si>
  <si>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</si>
  <si>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</si>
  <si>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</si>
  <si>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</si>
  <si>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</si>
  <si>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11.8kg</t>
  </si>
  <si>
    <t>Made In China</t>
  </si>
  <si>
    <t>Net Weight（净重）</t>
  </si>
  <si>
    <t>11.4kg</t>
  </si>
  <si>
    <t>Remark（备注）</t>
  </si>
  <si>
    <t>6372-710-800</t>
  </si>
  <si>
    <t xml:space="preserve">RECYCLE CARE LABEL RECYCLE COMPONENT LABEL
 </t>
  </si>
  <si>
    <t>14.2kg</t>
  </si>
  <si>
    <t>13.8kg</t>
  </si>
  <si>
    <t>6372-710-830</t>
  </si>
  <si>
    <t>13.4kg</t>
  </si>
  <si>
    <t>13kg</t>
  </si>
  <si>
    <t xml:space="preserve"> 
blank care label</t>
  </si>
  <si>
    <t>10kg</t>
  </si>
  <si>
    <t>9.6kg</t>
  </si>
  <si>
    <t>06372710830012</t>
  </si>
  <si>
    <t>06372710505019</t>
  </si>
  <si>
    <t>06372710800015</t>
  </si>
  <si>
    <t>06372710830029</t>
  </si>
  <si>
    <t>06372710505026</t>
  </si>
  <si>
    <t>06372710800022</t>
  </si>
  <si>
    <t>06372710830036</t>
  </si>
  <si>
    <t>06372710505033</t>
  </si>
  <si>
    <t>06372710800039</t>
  </si>
  <si>
    <t>06372710830043</t>
  </si>
  <si>
    <t>06372710505040</t>
  </si>
  <si>
    <t>06372710800046</t>
  </si>
  <si>
    <t>06372710830050</t>
  </si>
  <si>
    <t>06372710505057</t>
  </si>
  <si>
    <t>06372710800053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</si>
</sst>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5" applyNumberFormat="0" applyAlignment="0" applyProtection="0">
      <alignment vertical="center"/>
    </xf>
    <xf numFmtId="0" fontId="27" fillId="4" borderId="16" applyNumberFormat="0" applyAlignment="0" applyProtection="0">
      <alignment vertical="center"/>
    </xf>
    <xf numFmtId="0" fontId="28" fillId="4" borderId="15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 wrapText="1"/>
    </xf>
    <xf numFmtId="176" fontId="1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7" Type="http://schemas.openxmlformats.org/officeDocument/2006/relationships/image" Target="../media/image9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2</xdr:row>
      <xdr:rowOff>295275</xdr:rowOff>
    </xdr:from>
    <xdr:to>
      <xdr:col>9</xdr:col>
      <xdr:colOff>133350</xdr:colOff>
      <xdr:row>4</xdr:row>
      <xdr:rowOff>153035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38825" y="962025"/>
          <a:ext cx="2171700" cy="3816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3</xdr:row>
      <xdr:rowOff>50800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13</xdr:row>
      <xdr:rowOff>76200</xdr:rowOff>
    </xdr:from>
    <xdr:to>
      <xdr:col>0</xdr:col>
      <xdr:colOff>1829433</xdr:colOff>
      <xdr:row>13</xdr:row>
      <xdr:rowOff>523875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626745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14</xdr:row>
      <xdr:rowOff>133350</xdr:rowOff>
    </xdr:from>
    <xdr:to>
      <xdr:col>2</xdr:col>
      <xdr:colOff>1562100</xdr:colOff>
      <xdr:row>15</xdr:row>
      <xdr:rowOff>82550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70358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1762760</xdr:colOff>
      <xdr:row>16</xdr:row>
      <xdr:rowOff>50800</xdr:rowOff>
    </xdr:to>
    <xdr:pic>
      <xdr:nvPicPr>
        <xdr:cNvPr id="9" name="图片 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741045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26</xdr:row>
      <xdr:rowOff>76200</xdr:rowOff>
    </xdr:from>
    <xdr:to>
      <xdr:col>0</xdr:col>
      <xdr:colOff>1829433</xdr:colOff>
      <xdr:row>26</xdr:row>
      <xdr:rowOff>523875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124587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27</xdr:row>
      <xdr:rowOff>133350</xdr:rowOff>
    </xdr:from>
    <xdr:to>
      <xdr:col>2</xdr:col>
      <xdr:colOff>1562100</xdr:colOff>
      <xdr:row>28</xdr:row>
      <xdr:rowOff>82550</xdr:rowOff>
    </xdr:to>
    <xdr:pic>
      <xdr:nvPicPr>
        <xdr:cNvPr id="10" name="图片 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132270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1762760</xdr:colOff>
      <xdr:row>29</xdr:row>
      <xdr:rowOff>50800</xdr:rowOff>
    </xdr:to>
    <xdr:pic>
      <xdr:nvPicPr>
        <xdr:cNvPr id="12" name="图片 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36017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200023</xdr:colOff>
      <xdr:row>39</xdr:row>
      <xdr:rowOff>76200</xdr:rowOff>
    </xdr:from>
    <xdr:to>
      <xdr:col>0</xdr:col>
      <xdr:colOff>1829433</xdr:colOff>
      <xdr:row>39</xdr:row>
      <xdr:rowOff>523875</xdr:rowOff>
    </xdr:to>
    <xdr:pic>
      <xdr:nvPicPr>
        <xdr:cNvPr id="14" name="图片 1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1864995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40</xdr:row>
      <xdr:rowOff>133350</xdr:rowOff>
    </xdr:from>
    <xdr:to>
      <xdr:col>2</xdr:col>
      <xdr:colOff>1562100</xdr:colOff>
      <xdr:row>41</xdr:row>
      <xdr:rowOff>82550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1941830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1762760</xdr:colOff>
      <xdr:row>42</xdr:row>
      <xdr:rowOff>50800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979295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171450</xdr:colOff>
      <xdr:row>6</xdr:row>
      <xdr:rowOff>171450</xdr:rowOff>
    </xdr:from>
    <xdr:to>
      <xdr:col>1</xdr:col>
      <xdr:colOff>1400175</xdr:colOff>
      <xdr:row>6</xdr:row>
      <xdr:rowOff>1200785</xdr:rowOff>
    </xdr:to>
    <xdr:pic>
      <xdr:nvPicPr>
        <xdr:cNvPr id="18" name="图片 1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33600" y="3724275"/>
          <a:ext cx="1228725" cy="1029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361950</xdr:colOff>
      <xdr:row>19</xdr:row>
      <xdr:rowOff>238125</xdr:rowOff>
    </xdr:from>
    <xdr:to>
      <xdr:col>1</xdr:col>
      <xdr:colOff>1581150</xdr:colOff>
      <xdr:row>19</xdr:row>
      <xdr:rowOff>1304925</xdr:rowOff>
    </xdr:to>
    <xdr:pic>
      <xdr:nvPicPr>
        <xdr:cNvPr id="19" name="图片 1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324100" y="9982200"/>
          <a:ext cx="1219200" cy="1066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209550</xdr:colOff>
      <xdr:row>32</xdr:row>
      <xdr:rowOff>123825</xdr:rowOff>
    </xdr:from>
    <xdr:to>
      <xdr:col>1</xdr:col>
      <xdr:colOff>1552575</xdr:colOff>
      <xdr:row>32</xdr:row>
      <xdr:rowOff>1057275</xdr:rowOff>
    </xdr:to>
    <xdr:pic>
      <xdr:nvPicPr>
        <xdr:cNvPr id="20" name="图片 19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2171700" y="16059150"/>
          <a:ext cx="1343025" cy="933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476250</xdr:colOff>
      <xdr:row>45</xdr:row>
      <xdr:rowOff>495300</xdr:rowOff>
    </xdr:from>
    <xdr:to>
      <xdr:col>1</xdr:col>
      <xdr:colOff>1228725</xdr:colOff>
      <xdr:row>45</xdr:row>
      <xdr:rowOff>971550</xdr:rowOff>
    </xdr:to>
    <xdr:pic>
      <xdr:nvPicPr>
        <xdr:cNvPr id="21" name="图片 20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2438400" y="22621875"/>
          <a:ext cx="752475" cy="476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3"/>
  <sheetViews>
    <sheetView tabSelected="1" topLeftCell="A20" workbookViewId="0">
      <selection activeCell="C40" sqref="C40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45757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 t="s">
        <v>5</v>
      </c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6</v>
      </c>
      <c r="B6" s="37" t="s">
        <v>7</v>
      </c>
      <c r="C6" s="37" t="s">
        <v>8</v>
      </c>
      <c r="D6" s="38" t="s">
        <v>9</v>
      </c>
      <c r="E6" s="38" t="s">
        <v>10</v>
      </c>
      <c r="F6" s="39" t="s">
        <v>11</v>
      </c>
      <c r="G6" s="40" t="s">
        <v>12</v>
      </c>
      <c r="H6" s="41" t="s">
        <v>13</v>
      </c>
      <c r="I6" s="40" t="s">
        <v>14</v>
      </c>
      <c r="J6" s="40" t="s">
        <v>15</v>
      </c>
      <c r="K6" s="40" t="s">
        <v>16</v>
      </c>
      <c r="L6" s="37" t="s">
        <v>17</v>
      </c>
    </row>
    <row r="7" s="19" customFormat="1" ht="28.5" spans="1:12">
      <c r="A7" s="42" t="s">
        <v>18</v>
      </c>
      <c r="B7" s="43" t="s">
        <v>19</v>
      </c>
      <c r="C7" s="44" t="s">
        <v>20</v>
      </c>
      <c r="D7" s="45" t="s">
        <v>21</v>
      </c>
      <c r="E7" s="46" t="s">
        <v>22</v>
      </c>
      <c r="F7" s="47" t="s">
        <v>23</v>
      </c>
      <c r="G7" s="45" t="s">
        <v>24</v>
      </c>
      <c r="H7" s="48" t="s">
        <v>25</v>
      </c>
      <c r="I7" s="45" t="s">
        <v>26</v>
      </c>
      <c r="J7" s="45" t="s">
        <v>27</v>
      </c>
      <c r="K7" s="45" t="s">
        <v>28</v>
      </c>
      <c r="L7" s="43" t="s">
        <v>29</v>
      </c>
    </row>
    <row r="8" s="19" customFormat="1" ht="20" customHeight="1" spans="1:17">
      <c r="A8" s="49" t="s">
        <v>30</v>
      </c>
      <c r="B8" s="50" t="s">
        <v>31</v>
      </c>
      <c r="C8" s="51" t="s">
        <v>32</v>
      </c>
      <c r="D8" s="52" t="s">
        <v>33</v>
      </c>
      <c r="E8" s="53" t="s">
        <v>34</v>
      </c>
      <c r="F8" s="54">
        <v>1576</v>
      </c>
      <c r="G8" s="54">
        <f>F8*0.05</f>
        <v>78.8</v>
      </c>
      <c r="H8" s="54">
        <f>F8+G8</f>
        <v>1654.8</v>
      </c>
      <c r="I8" s="63" t="s">
        <v>35</v>
      </c>
      <c r="J8" s="52" t="s">
        <v>36</v>
      </c>
      <c r="K8" s="52" t="s">
        <v>37</v>
      </c>
      <c r="L8" s="52" t="s">
        <v>38</v>
      </c>
      <c r="M8" s="64"/>
      <c r="N8" s="64"/>
      <c r="O8" s="64"/>
      <c r="P8" s="64"/>
      <c r="Q8" s="65"/>
    </row>
    <row r="9" s="19" customFormat="1" ht="20" customHeight="1" spans="1:17">
      <c r="A9" s="49"/>
      <c r="B9" s="50"/>
      <c r="C9" s="51"/>
      <c r="D9" s="52"/>
      <c r="E9" s="53" t="s">
        <v>39</v>
      </c>
      <c r="F9" s="54">
        <v>2742</v>
      </c>
      <c r="G9" s="54">
        <f t="shared" ref="G9:G33" si="0">F9*0.05</f>
        <v>137.1</v>
      </c>
      <c r="H9" s="54">
        <f t="shared" ref="H9:H33" si="1">F9+G9</f>
        <v>2879.1</v>
      </c>
      <c r="I9" s="63"/>
      <c r="J9" s="52"/>
      <c r="K9" s="52"/>
      <c r="L9" s="52"/>
      <c r="M9" s="64"/>
      <c r="N9" s="64"/>
      <c r="O9" s="64"/>
      <c r="P9" s="64"/>
      <c r="Q9" s="65"/>
    </row>
    <row r="10" s="19" customFormat="1" ht="20" customHeight="1" spans="1:17">
      <c r="A10" s="49"/>
      <c r="B10" s="50"/>
      <c r="C10" s="51"/>
      <c r="D10" s="52"/>
      <c r="E10" s="53" t="s">
        <v>40</v>
      </c>
      <c r="F10" s="54">
        <v>4984</v>
      </c>
      <c r="G10" s="54">
        <f t="shared" si="0"/>
        <v>249.2</v>
      </c>
      <c r="H10" s="54">
        <f t="shared" si="1"/>
        <v>5233.2</v>
      </c>
      <c r="I10" s="63"/>
      <c r="J10" s="52"/>
      <c r="K10" s="52"/>
      <c r="L10" s="52"/>
      <c r="M10" s="64"/>
      <c r="N10" s="64"/>
      <c r="O10" s="64"/>
      <c r="P10" s="64"/>
      <c r="Q10" s="65"/>
    </row>
    <row r="11" s="19" customFormat="1" ht="20" customHeight="1" spans="1:17">
      <c r="A11" s="49"/>
      <c r="B11" s="50"/>
      <c r="C11" s="51"/>
      <c r="D11" s="52"/>
      <c r="E11" s="53" t="s">
        <v>41</v>
      </c>
      <c r="F11" s="54">
        <v>3772</v>
      </c>
      <c r="G11" s="54">
        <f t="shared" si="0"/>
        <v>188.6</v>
      </c>
      <c r="H11" s="54">
        <f t="shared" si="1"/>
        <v>3960.6</v>
      </c>
      <c r="I11" s="63"/>
      <c r="J11" s="52"/>
      <c r="K11" s="52"/>
      <c r="L11" s="52"/>
      <c r="M11" s="64"/>
      <c r="N11" s="64"/>
      <c r="O11" s="64"/>
      <c r="P11" s="64"/>
      <c r="Q11" s="65"/>
    </row>
    <row r="12" s="19" customFormat="1" ht="20" customHeight="1" spans="1:17">
      <c r="A12" s="49"/>
      <c r="B12" s="50"/>
      <c r="C12" s="51"/>
      <c r="D12" s="52"/>
      <c r="E12" s="53" t="s">
        <v>42</v>
      </c>
      <c r="F12" s="54">
        <v>2076</v>
      </c>
      <c r="G12" s="54">
        <f t="shared" si="0"/>
        <v>103.8</v>
      </c>
      <c r="H12" s="54">
        <f t="shared" si="1"/>
        <v>2179.8</v>
      </c>
      <c r="I12" s="63"/>
      <c r="J12" s="52"/>
      <c r="K12" s="52"/>
      <c r="L12" s="52"/>
      <c r="M12" s="64"/>
      <c r="N12" s="64"/>
      <c r="O12" s="64"/>
      <c r="P12" s="64"/>
      <c r="Q12" s="65"/>
    </row>
    <row r="13" s="19" customFormat="1" ht="45" spans="1:17">
      <c r="A13" s="55" t="s">
        <v>30</v>
      </c>
      <c r="B13" s="50" t="s">
        <v>43</v>
      </c>
      <c r="C13" s="51" t="s">
        <v>32</v>
      </c>
      <c r="D13" s="52" t="s">
        <v>33</v>
      </c>
      <c r="E13" s="56"/>
      <c r="F13" s="57">
        <f>SUM(F8:F12)</f>
        <v>15150</v>
      </c>
      <c r="G13" s="54">
        <f t="shared" si="0"/>
        <v>757.5</v>
      </c>
      <c r="H13" s="54">
        <f t="shared" si="1"/>
        <v>15907.5</v>
      </c>
      <c r="I13" s="63"/>
      <c r="J13" s="52"/>
      <c r="K13" s="52"/>
      <c r="L13" s="52"/>
      <c r="M13" s="65"/>
      <c r="N13" s="64"/>
      <c r="O13" s="65"/>
      <c r="P13" s="64"/>
      <c r="Q13" s="65"/>
    </row>
    <row r="14" s="19" customFormat="1" ht="45" spans="1:12">
      <c r="A14" s="55" t="s">
        <v>30</v>
      </c>
      <c r="B14" s="50" t="s">
        <v>44</v>
      </c>
      <c r="C14" s="51" t="s">
        <v>32</v>
      </c>
      <c r="D14" s="52" t="s">
        <v>33</v>
      </c>
      <c r="E14" s="56"/>
      <c r="F14" s="57">
        <f>SUM(F13:F13)</f>
        <v>15150</v>
      </c>
      <c r="G14" s="54">
        <f t="shared" si="0"/>
        <v>757.5</v>
      </c>
      <c r="H14" s="54">
        <f t="shared" si="1"/>
        <v>15907.5</v>
      </c>
      <c r="I14" s="63"/>
      <c r="J14" s="52"/>
      <c r="K14" s="52"/>
      <c r="L14" s="52"/>
    </row>
    <row r="15" s="19" customFormat="1" ht="45" spans="1:12">
      <c r="A15" s="55" t="s">
        <v>30</v>
      </c>
      <c r="B15" s="50" t="s">
        <v>45</v>
      </c>
      <c r="C15" s="51" t="s">
        <v>32</v>
      </c>
      <c r="D15" s="52" t="s">
        <v>33</v>
      </c>
      <c r="E15" s="56"/>
      <c r="F15" s="57">
        <f>SUM(F14:F14)</f>
        <v>15150</v>
      </c>
      <c r="G15" s="54">
        <f t="shared" si="0"/>
        <v>757.5</v>
      </c>
      <c r="H15" s="54">
        <f t="shared" si="1"/>
        <v>15907.5</v>
      </c>
      <c r="I15" s="63"/>
      <c r="J15" s="52"/>
      <c r="K15" s="52"/>
      <c r="L15" s="52"/>
    </row>
    <row r="16" s="19" customFormat="1" ht="20" customHeight="1" spans="1:17">
      <c r="A16" s="49" t="s">
        <v>30</v>
      </c>
      <c r="B16" s="50" t="s">
        <v>31</v>
      </c>
      <c r="C16" s="51" t="s">
        <v>32</v>
      </c>
      <c r="D16" s="52" t="s">
        <v>46</v>
      </c>
      <c r="E16" s="53" t="s">
        <v>34</v>
      </c>
      <c r="F16" s="54">
        <v>1891</v>
      </c>
      <c r="G16" s="54">
        <f t="shared" si="0"/>
        <v>94.55</v>
      </c>
      <c r="H16" s="54">
        <f t="shared" si="1"/>
        <v>1985.55</v>
      </c>
      <c r="I16" s="63" t="s">
        <v>47</v>
      </c>
      <c r="J16" s="52" t="s">
        <v>48</v>
      </c>
      <c r="K16" s="52" t="s">
        <v>49</v>
      </c>
      <c r="L16" s="52" t="s">
        <v>38</v>
      </c>
      <c r="M16" s="64"/>
      <c r="N16" s="64"/>
      <c r="O16" s="64"/>
      <c r="P16" s="64"/>
      <c r="Q16" s="65"/>
    </row>
    <row r="17" s="19" customFormat="1" ht="20" customHeight="1" spans="1:17">
      <c r="A17" s="49"/>
      <c r="B17" s="50"/>
      <c r="C17" s="51"/>
      <c r="D17" s="52"/>
      <c r="E17" s="53" t="s">
        <v>39</v>
      </c>
      <c r="F17" s="54">
        <v>3291</v>
      </c>
      <c r="G17" s="54">
        <f t="shared" si="0"/>
        <v>164.55</v>
      </c>
      <c r="H17" s="54">
        <f t="shared" si="1"/>
        <v>3455.55</v>
      </c>
      <c r="I17" s="63"/>
      <c r="J17" s="52"/>
      <c r="K17" s="52"/>
      <c r="L17" s="52"/>
      <c r="M17" s="64"/>
      <c r="N17" s="64"/>
      <c r="O17" s="64"/>
      <c r="P17" s="64"/>
      <c r="Q17" s="65"/>
    </row>
    <row r="18" s="19" customFormat="1" ht="20" customHeight="1" spans="1:17">
      <c r="A18" s="49"/>
      <c r="B18" s="50"/>
      <c r="C18" s="51"/>
      <c r="D18" s="52"/>
      <c r="E18" s="53" t="s">
        <v>40</v>
      </c>
      <c r="F18" s="54">
        <v>5981</v>
      </c>
      <c r="G18" s="54">
        <f t="shared" si="0"/>
        <v>299.05</v>
      </c>
      <c r="H18" s="54">
        <f t="shared" si="1"/>
        <v>6280.05</v>
      </c>
      <c r="I18" s="63"/>
      <c r="J18" s="52"/>
      <c r="K18" s="52"/>
      <c r="L18" s="52"/>
      <c r="M18" s="64"/>
      <c r="N18" s="64"/>
      <c r="O18" s="64"/>
      <c r="P18" s="64"/>
      <c r="Q18" s="65"/>
    </row>
    <row r="19" s="19" customFormat="1" ht="20" customHeight="1" spans="1:17">
      <c r="A19" s="49"/>
      <c r="B19" s="50"/>
      <c r="C19" s="51"/>
      <c r="D19" s="52"/>
      <c r="E19" s="53" t="s">
        <v>41</v>
      </c>
      <c r="F19" s="54">
        <v>4527</v>
      </c>
      <c r="G19" s="54">
        <f t="shared" si="0"/>
        <v>226.35</v>
      </c>
      <c r="H19" s="54">
        <f t="shared" si="1"/>
        <v>4753.35</v>
      </c>
      <c r="I19" s="63"/>
      <c r="J19" s="52"/>
      <c r="K19" s="52"/>
      <c r="L19" s="52"/>
      <c r="M19" s="64"/>
      <c r="N19" s="64"/>
      <c r="O19" s="64"/>
      <c r="P19" s="64"/>
      <c r="Q19" s="65"/>
    </row>
    <row r="20" s="19" customFormat="1" ht="20" customHeight="1" spans="1:17">
      <c r="A20" s="49"/>
      <c r="B20" s="50"/>
      <c r="C20" s="51"/>
      <c r="D20" s="52"/>
      <c r="E20" s="53" t="s">
        <v>42</v>
      </c>
      <c r="F20" s="54">
        <v>2490</v>
      </c>
      <c r="G20" s="54">
        <f t="shared" si="0"/>
        <v>124.5</v>
      </c>
      <c r="H20" s="54">
        <f t="shared" si="1"/>
        <v>2614.5</v>
      </c>
      <c r="I20" s="63"/>
      <c r="J20" s="52"/>
      <c r="K20" s="52"/>
      <c r="L20" s="52"/>
      <c r="M20" s="64"/>
      <c r="N20" s="64"/>
      <c r="O20" s="64"/>
      <c r="P20" s="64"/>
      <c r="Q20" s="65"/>
    </row>
    <row r="21" s="19" customFormat="1" ht="45" spans="1:17">
      <c r="A21" s="55" t="s">
        <v>30</v>
      </c>
      <c r="B21" s="50" t="s">
        <v>43</v>
      </c>
      <c r="C21" s="51" t="s">
        <v>32</v>
      </c>
      <c r="D21" s="52" t="s">
        <v>46</v>
      </c>
      <c r="E21" s="56"/>
      <c r="F21" s="57">
        <f>SUM(F16:F20)</f>
        <v>18180</v>
      </c>
      <c r="G21" s="54">
        <f t="shared" si="0"/>
        <v>909</v>
      </c>
      <c r="H21" s="54">
        <f t="shared" si="1"/>
        <v>19089</v>
      </c>
      <c r="I21" s="63"/>
      <c r="J21" s="52"/>
      <c r="K21" s="52"/>
      <c r="L21" s="52"/>
      <c r="M21" s="65"/>
      <c r="N21" s="64"/>
      <c r="O21" s="65"/>
      <c r="P21" s="64"/>
      <c r="Q21" s="65"/>
    </row>
    <row r="22" s="19" customFormat="1" ht="45" spans="1:12">
      <c r="A22" s="55" t="s">
        <v>30</v>
      </c>
      <c r="B22" s="50" t="s">
        <v>44</v>
      </c>
      <c r="C22" s="51" t="s">
        <v>32</v>
      </c>
      <c r="D22" s="52" t="s">
        <v>46</v>
      </c>
      <c r="E22" s="56"/>
      <c r="F22" s="57">
        <f>SUM(F21:F21)</f>
        <v>18180</v>
      </c>
      <c r="G22" s="54">
        <f t="shared" si="0"/>
        <v>909</v>
      </c>
      <c r="H22" s="54">
        <f t="shared" si="1"/>
        <v>19089</v>
      </c>
      <c r="I22" s="63"/>
      <c r="J22" s="52"/>
      <c r="K22" s="52"/>
      <c r="L22" s="52"/>
    </row>
    <row r="23" s="19" customFormat="1" ht="45" spans="1:12">
      <c r="A23" s="55" t="s">
        <v>30</v>
      </c>
      <c r="B23" s="50" t="s">
        <v>45</v>
      </c>
      <c r="C23" s="51" t="s">
        <v>32</v>
      </c>
      <c r="D23" s="52" t="s">
        <v>46</v>
      </c>
      <c r="E23" s="56"/>
      <c r="F23" s="57">
        <f>SUM(F22:F22)</f>
        <v>18180</v>
      </c>
      <c r="G23" s="54">
        <f t="shared" si="0"/>
        <v>909</v>
      </c>
      <c r="H23" s="54">
        <f t="shared" si="1"/>
        <v>19089</v>
      </c>
      <c r="I23" s="63"/>
      <c r="J23" s="52"/>
      <c r="K23" s="52"/>
      <c r="L23" s="52"/>
    </row>
    <row r="24" s="19" customFormat="1" ht="20" customHeight="1" spans="1:17">
      <c r="A24" s="49" t="s">
        <v>30</v>
      </c>
      <c r="B24" s="50" t="s">
        <v>31</v>
      </c>
      <c r="C24" s="51" t="s">
        <v>32</v>
      </c>
      <c r="D24" s="52" t="s">
        <v>50</v>
      </c>
      <c r="E24" s="53" t="s">
        <v>34</v>
      </c>
      <c r="F24" s="54">
        <v>1786</v>
      </c>
      <c r="G24" s="54">
        <f t="shared" si="0"/>
        <v>89.3</v>
      </c>
      <c r="H24" s="54">
        <f t="shared" si="1"/>
        <v>1875.3</v>
      </c>
      <c r="I24" s="63" t="s">
        <v>51</v>
      </c>
      <c r="J24" s="63" t="s">
        <v>52</v>
      </c>
      <c r="K24" s="63" t="s">
        <v>53</v>
      </c>
      <c r="L24" s="63" t="s">
        <v>38</v>
      </c>
      <c r="M24" s="64"/>
      <c r="N24" s="64"/>
      <c r="O24" s="64"/>
      <c r="P24" s="64"/>
      <c r="Q24" s="65"/>
    </row>
    <row r="25" s="19" customFormat="1" ht="20" customHeight="1" spans="1:17">
      <c r="A25" s="49"/>
      <c r="B25" s="50"/>
      <c r="C25" s="51"/>
      <c r="D25" s="52"/>
      <c r="E25" s="53" t="s">
        <v>39</v>
      </c>
      <c r="F25" s="54">
        <v>3108</v>
      </c>
      <c r="G25" s="54">
        <f t="shared" si="0"/>
        <v>155.4</v>
      </c>
      <c r="H25" s="54">
        <f t="shared" si="1"/>
        <v>3263.4</v>
      </c>
      <c r="I25" s="63"/>
      <c r="J25" s="63"/>
      <c r="K25" s="63"/>
      <c r="L25" s="63"/>
      <c r="M25" s="64"/>
      <c r="N25" s="64"/>
      <c r="O25" s="64"/>
      <c r="P25" s="64"/>
      <c r="Q25" s="65"/>
    </row>
    <row r="26" s="19" customFormat="1" ht="20" customHeight="1" spans="1:17">
      <c r="A26" s="49"/>
      <c r="B26" s="50"/>
      <c r="C26" s="51"/>
      <c r="D26" s="52"/>
      <c r="E26" s="53" t="s">
        <v>40</v>
      </c>
      <c r="F26" s="54">
        <v>5649</v>
      </c>
      <c r="G26" s="54">
        <f t="shared" si="0"/>
        <v>282.45</v>
      </c>
      <c r="H26" s="54">
        <f t="shared" si="1"/>
        <v>5931.45</v>
      </c>
      <c r="I26" s="63"/>
      <c r="J26" s="63"/>
      <c r="K26" s="63"/>
      <c r="L26" s="63"/>
      <c r="M26" s="64"/>
      <c r="N26" s="64"/>
      <c r="O26" s="64"/>
      <c r="P26" s="64"/>
      <c r="Q26" s="65"/>
    </row>
    <row r="27" s="19" customFormat="1" ht="20" customHeight="1" spans="1:17">
      <c r="A27" s="49"/>
      <c r="B27" s="50"/>
      <c r="C27" s="51"/>
      <c r="D27" s="52"/>
      <c r="E27" s="53" t="s">
        <v>41</v>
      </c>
      <c r="F27" s="54">
        <v>4275</v>
      </c>
      <c r="G27" s="54">
        <f t="shared" si="0"/>
        <v>213.75</v>
      </c>
      <c r="H27" s="54">
        <f t="shared" si="1"/>
        <v>4488.75</v>
      </c>
      <c r="I27" s="63"/>
      <c r="J27" s="63"/>
      <c r="K27" s="63"/>
      <c r="L27" s="63"/>
      <c r="M27" s="64"/>
      <c r="N27" s="64"/>
      <c r="O27" s="64"/>
      <c r="P27" s="64"/>
      <c r="Q27" s="65"/>
    </row>
    <row r="28" s="19" customFormat="1" ht="20" customHeight="1" spans="1:17">
      <c r="A28" s="49"/>
      <c r="B28" s="50"/>
      <c r="C28" s="51"/>
      <c r="D28" s="52"/>
      <c r="E28" s="53" t="s">
        <v>42</v>
      </c>
      <c r="F28" s="54">
        <v>2352</v>
      </c>
      <c r="G28" s="54">
        <f t="shared" si="0"/>
        <v>117.6</v>
      </c>
      <c r="H28" s="54">
        <f t="shared" si="1"/>
        <v>2469.6</v>
      </c>
      <c r="I28" s="63"/>
      <c r="J28" s="63"/>
      <c r="K28" s="63"/>
      <c r="L28" s="63"/>
      <c r="M28" s="64"/>
      <c r="N28" s="64"/>
      <c r="O28" s="64"/>
      <c r="P28" s="64"/>
      <c r="Q28" s="65"/>
    </row>
    <row r="29" s="19" customFormat="1" ht="45" spans="1:17">
      <c r="A29" s="55" t="s">
        <v>30</v>
      </c>
      <c r="B29" s="50" t="s">
        <v>43</v>
      </c>
      <c r="C29" s="51" t="s">
        <v>32</v>
      </c>
      <c r="D29" s="52" t="s">
        <v>50</v>
      </c>
      <c r="E29" s="56"/>
      <c r="F29" s="57">
        <f>SUM(F24:F28)</f>
        <v>17170</v>
      </c>
      <c r="G29" s="54">
        <f t="shared" si="0"/>
        <v>858.5</v>
      </c>
      <c r="H29" s="54">
        <f t="shared" si="1"/>
        <v>18028.5</v>
      </c>
      <c r="I29" s="63"/>
      <c r="J29" s="63"/>
      <c r="K29" s="63"/>
      <c r="L29" s="63"/>
      <c r="M29" s="65"/>
      <c r="N29" s="64"/>
      <c r="O29" s="65"/>
      <c r="P29" s="64"/>
      <c r="Q29" s="65"/>
    </row>
    <row r="30" s="19" customFormat="1" ht="45" spans="1:12">
      <c r="A30" s="55" t="s">
        <v>30</v>
      </c>
      <c r="B30" s="50" t="s">
        <v>44</v>
      </c>
      <c r="C30" s="51" t="s">
        <v>32</v>
      </c>
      <c r="D30" s="52" t="s">
        <v>50</v>
      </c>
      <c r="E30" s="56"/>
      <c r="F30" s="57">
        <f>SUM(F29:F29)</f>
        <v>17170</v>
      </c>
      <c r="G30" s="54">
        <f t="shared" si="0"/>
        <v>858.5</v>
      </c>
      <c r="H30" s="54">
        <f t="shared" si="1"/>
        <v>18028.5</v>
      </c>
      <c r="I30" s="63"/>
      <c r="J30" s="63"/>
      <c r="K30" s="63"/>
      <c r="L30" s="63"/>
    </row>
    <row r="31" s="19" customFormat="1" ht="45" spans="1:12">
      <c r="A31" s="55" t="s">
        <v>30</v>
      </c>
      <c r="B31" s="50" t="s">
        <v>45</v>
      </c>
      <c r="C31" s="51" t="s">
        <v>32</v>
      </c>
      <c r="D31" s="52" t="s">
        <v>50</v>
      </c>
      <c r="E31" s="56"/>
      <c r="F31" s="57">
        <f>SUM(F30:F30)</f>
        <v>17170</v>
      </c>
      <c r="G31" s="54">
        <f t="shared" si="0"/>
        <v>858.5</v>
      </c>
      <c r="H31" s="54">
        <f t="shared" si="1"/>
        <v>18028.5</v>
      </c>
      <c r="I31" s="63"/>
      <c r="J31" s="63"/>
      <c r="K31" s="63"/>
      <c r="L31" s="63"/>
    </row>
    <row r="32" s="19" customFormat="1" ht="45" spans="1:12">
      <c r="A32" s="55" t="s">
        <v>30</v>
      </c>
      <c r="B32" s="50" t="s">
        <v>54</v>
      </c>
      <c r="C32" s="51" t="s">
        <v>32</v>
      </c>
      <c r="D32" s="52"/>
      <c r="E32" s="56"/>
      <c r="F32" s="57">
        <v>50500</v>
      </c>
      <c r="G32" s="54">
        <f t="shared" si="0"/>
        <v>2525</v>
      </c>
      <c r="H32" s="54">
        <f t="shared" si="1"/>
        <v>53025</v>
      </c>
      <c r="I32" s="66" t="s">
        <v>55</v>
      </c>
      <c r="J32" s="66" t="s">
        <v>56</v>
      </c>
      <c r="K32" s="66" t="s">
        <v>57</v>
      </c>
      <c r="L32" s="66" t="s">
        <v>38</v>
      </c>
    </row>
    <row r="33" s="19" customFormat="1" ht="15" spans="1:12">
      <c r="A33" s="58" t="s">
        <v>58</v>
      </c>
      <c r="B33" s="10"/>
      <c r="C33" s="10"/>
      <c r="D33" s="52"/>
      <c r="E33" s="10"/>
      <c r="F33" s="51">
        <f>SUM(F8:F32)</f>
        <v>252500</v>
      </c>
      <c r="G33" s="54">
        <f t="shared" si="0"/>
        <v>12625</v>
      </c>
      <c r="H33" s="54">
        <f t="shared" si="1"/>
        <v>265125</v>
      </c>
      <c r="I33" s="67"/>
      <c r="J33" s="67"/>
      <c r="K33" s="67"/>
      <c r="L33" s="67"/>
    </row>
  </sheetData>
  <mergeCells count="28">
    <mergeCell ref="A1:L1"/>
    <mergeCell ref="A2:L2"/>
    <mergeCell ref="E3:F3"/>
    <mergeCell ref="E4:F4"/>
    <mergeCell ref="A8:A12"/>
    <mergeCell ref="A16:A20"/>
    <mergeCell ref="A24:A28"/>
    <mergeCell ref="B8:B12"/>
    <mergeCell ref="B16:B20"/>
    <mergeCell ref="B24:B28"/>
    <mergeCell ref="C8:C12"/>
    <mergeCell ref="C16:C20"/>
    <mergeCell ref="C24:C28"/>
    <mergeCell ref="D8:D12"/>
    <mergeCell ref="D16:D20"/>
    <mergeCell ref="D24:D28"/>
    <mergeCell ref="I8:I15"/>
    <mergeCell ref="I16:I23"/>
    <mergeCell ref="I24:I31"/>
    <mergeCell ref="J8:J15"/>
    <mergeCell ref="J16:J23"/>
    <mergeCell ref="J24:J31"/>
    <mergeCell ref="K8:K15"/>
    <mergeCell ref="K16:K23"/>
    <mergeCell ref="K24:K31"/>
    <mergeCell ref="L8:L15"/>
    <mergeCell ref="L16:L23"/>
    <mergeCell ref="L24:L31"/>
  </mergeCells>
  <pageMargins left="0.7" right="0.7" top="0.75" bottom="0.75" header="0.3" footer="0.3"/>
  <pageSetup paperSize="9" scale="68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2"/>
  <sheetViews>
    <sheetView topLeftCell="A41" workbookViewId="0">
      <selection activeCell="D63" sqref="D63"/>
    </sheetView>
  </sheetViews>
  <sheetFormatPr defaultColWidth="9" defaultRowHeight="13.5" outlineLevelCol="3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59</v>
      </c>
      <c r="B2" s="6"/>
      <c r="C2" s="7"/>
    </row>
    <row r="3" s="1" customFormat="1" ht="45.75" spans="1:3">
      <c r="A3" s="5" t="s">
        <v>60</v>
      </c>
      <c r="B3" s="8" t="s">
        <v>30</v>
      </c>
      <c r="C3" s="9"/>
    </row>
    <row r="4" s="1" customFormat="1" ht="15.75" spans="1:3">
      <c r="A4" s="5" t="s">
        <v>61</v>
      </c>
      <c r="B4" s="10" t="s">
        <v>62</v>
      </c>
      <c r="C4" s="9"/>
    </row>
    <row r="5" s="1" customFormat="1" ht="108" customHeight="1" spans="1:3">
      <c r="A5" s="5" t="s">
        <v>63</v>
      </c>
      <c r="B5" s="11" t="s">
        <v>64</v>
      </c>
      <c r="C5" s="12" t="s">
        <v>65</v>
      </c>
    </row>
    <row r="6" s="1" customFormat="1" ht="14.25" spans="1:3">
      <c r="A6" s="5" t="s">
        <v>66</v>
      </c>
      <c r="B6" s="13" t="s">
        <v>67</v>
      </c>
      <c r="C6" s="14" t="s">
        <v>35</v>
      </c>
    </row>
    <row r="7" s="1" customFormat="1" ht="123" customHeight="1" spans="1:3">
      <c r="A7" s="5" t="s">
        <v>68</v>
      </c>
      <c r="B7" s="13"/>
      <c r="C7" s="14"/>
    </row>
    <row r="8" s="1" customFormat="1" ht="14.25" spans="1:3">
      <c r="A8" s="5" t="s">
        <v>69</v>
      </c>
      <c r="B8" s="15" t="s">
        <v>38</v>
      </c>
      <c r="C8" s="16" t="s">
        <v>70</v>
      </c>
    </row>
    <row r="9" s="1" customFormat="1" ht="14.25" spans="1:3">
      <c r="A9" s="5" t="s">
        <v>71</v>
      </c>
      <c r="B9" s="17" t="s">
        <v>72</v>
      </c>
      <c r="C9" s="9" t="s">
        <v>73</v>
      </c>
    </row>
    <row r="10" s="1" customFormat="1" ht="14.25" spans="1:3">
      <c r="A10" s="5" t="s">
        <v>74</v>
      </c>
      <c r="B10" s="17" t="s">
        <v>75</v>
      </c>
      <c r="C10" s="9"/>
    </row>
    <row r="11" s="1" customFormat="1" ht="14.25" spans="1:3">
      <c r="A11" s="5" t="s">
        <v>76</v>
      </c>
      <c r="B11" s="17"/>
      <c r="C11" s="18"/>
    </row>
    <row r="13" ht="14.25"/>
    <row r="14" s="1" customFormat="1" ht="56" customHeight="1" spans="1:3">
      <c r="A14" s="2"/>
      <c r="B14" s="3"/>
      <c r="C14" s="4"/>
    </row>
    <row r="15" s="1" customFormat="1" ht="40" customHeight="1" spans="1:3">
      <c r="A15" s="5" t="s">
        <v>59</v>
      </c>
      <c r="B15" s="6"/>
      <c r="C15" s="7"/>
    </row>
    <row r="16" s="1" customFormat="1" ht="45.75" spans="1:3">
      <c r="A16" s="5" t="s">
        <v>60</v>
      </c>
      <c r="B16" s="8" t="s">
        <v>30</v>
      </c>
      <c r="C16" s="9"/>
    </row>
    <row r="17" s="1" customFormat="1" ht="15.75" spans="1:3">
      <c r="A17" s="5" t="s">
        <v>61</v>
      </c>
      <c r="B17" s="10" t="s">
        <v>77</v>
      </c>
      <c r="C17" s="9"/>
    </row>
    <row r="18" s="1" customFormat="1" ht="108" customHeight="1" spans="1:3">
      <c r="A18" s="5" t="s">
        <v>63</v>
      </c>
      <c r="B18" s="11" t="s">
        <v>78</v>
      </c>
      <c r="C18" s="12" t="s">
        <v>65</v>
      </c>
    </row>
    <row r="19" s="1" customFormat="1" ht="14.25" spans="1:3">
      <c r="A19" s="5" t="s">
        <v>66</v>
      </c>
      <c r="B19" s="13" t="s">
        <v>67</v>
      </c>
      <c r="C19" s="14" t="s">
        <v>47</v>
      </c>
    </row>
    <row r="20" s="1" customFormat="1" ht="123" customHeight="1" spans="1:3">
      <c r="A20" s="5" t="s">
        <v>68</v>
      </c>
      <c r="B20" s="13"/>
      <c r="C20" s="14"/>
    </row>
    <row r="21" s="1" customFormat="1" ht="14.25" spans="1:3">
      <c r="A21" s="5" t="s">
        <v>69</v>
      </c>
      <c r="B21" s="15" t="s">
        <v>38</v>
      </c>
      <c r="C21" s="16" t="s">
        <v>70</v>
      </c>
    </row>
    <row r="22" s="1" customFormat="1" ht="14.25" spans="1:3">
      <c r="A22" s="5" t="s">
        <v>71</v>
      </c>
      <c r="B22" s="17" t="s">
        <v>79</v>
      </c>
      <c r="C22" s="9" t="s">
        <v>73</v>
      </c>
    </row>
    <row r="23" s="1" customFormat="1" ht="14.25" spans="1:3">
      <c r="A23" s="5" t="s">
        <v>74</v>
      </c>
      <c r="B23" s="17" t="s">
        <v>80</v>
      </c>
      <c r="C23" s="9"/>
    </row>
    <row r="24" s="1" customFormat="1" ht="14.25" spans="1:3">
      <c r="A24" s="5" t="s">
        <v>76</v>
      </c>
      <c r="B24" s="17"/>
      <c r="C24" s="18"/>
    </row>
    <row r="26" ht="14.25"/>
    <row r="27" s="1" customFormat="1" ht="56" customHeight="1" spans="1:3">
      <c r="A27" s="2"/>
      <c r="B27" s="3"/>
      <c r="C27" s="4"/>
    </row>
    <row r="28" s="1" customFormat="1" ht="40" customHeight="1" spans="1:3">
      <c r="A28" s="5" t="s">
        <v>59</v>
      </c>
      <c r="B28" s="6"/>
      <c r="C28" s="7"/>
    </row>
    <row r="29" s="1" customFormat="1" ht="45.75" spans="1:3">
      <c r="A29" s="5" t="s">
        <v>60</v>
      </c>
      <c r="B29" s="8" t="s">
        <v>30</v>
      </c>
      <c r="C29" s="9"/>
    </row>
    <row r="30" s="1" customFormat="1" ht="15.75" spans="1:3">
      <c r="A30" s="5" t="s">
        <v>61</v>
      </c>
      <c r="B30" s="10" t="s">
        <v>81</v>
      </c>
      <c r="C30" s="9"/>
    </row>
    <row r="31" s="1" customFormat="1" ht="108" customHeight="1" spans="1:3">
      <c r="A31" s="5" t="s">
        <v>63</v>
      </c>
      <c r="B31" s="11" t="s">
        <v>64</v>
      </c>
      <c r="C31" s="12" t="s">
        <v>65</v>
      </c>
    </row>
    <row r="32" s="1" customFormat="1" ht="14.25" spans="1:3">
      <c r="A32" s="5" t="s">
        <v>66</v>
      </c>
      <c r="B32" s="13" t="s">
        <v>67</v>
      </c>
      <c r="C32" s="14" t="s">
        <v>51</v>
      </c>
    </row>
    <row r="33" s="1" customFormat="1" ht="123" customHeight="1" spans="1:3">
      <c r="A33" s="5" t="s">
        <v>68</v>
      </c>
      <c r="B33" s="13"/>
      <c r="C33" s="14"/>
    </row>
    <row r="34" s="1" customFormat="1" ht="14.25" spans="1:3">
      <c r="A34" s="5" t="s">
        <v>69</v>
      </c>
      <c r="B34" s="15" t="s">
        <v>38</v>
      </c>
      <c r="C34" s="16" t="s">
        <v>70</v>
      </c>
    </row>
    <row r="35" s="1" customFormat="1" ht="14.25" spans="1:3">
      <c r="A35" s="5" t="s">
        <v>71</v>
      </c>
      <c r="B35" s="17" t="s">
        <v>82</v>
      </c>
      <c r="C35" s="9" t="s">
        <v>73</v>
      </c>
    </row>
    <row r="36" s="1" customFormat="1" ht="14.25" spans="1:3">
      <c r="A36" s="5" t="s">
        <v>74</v>
      </c>
      <c r="B36" s="17" t="s">
        <v>83</v>
      </c>
      <c r="C36" s="9"/>
    </row>
    <row r="37" s="1" customFormat="1" ht="14.25" spans="1:3">
      <c r="A37" s="5" t="s">
        <v>76</v>
      </c>
      <c r="B37" s="17"/>
      <c r="C37" s="18"/>
    </row>
    <row r="39" ht="14.25"/>
    <row r="40" s="1" customFormat="1" ht="56" customHeight="1" spans="1:3">
      <c r="A40" s="2"/>
      <c r="B40" s="3"/>
      <c r="C40" s="4"/>
    </row>
    <row r="41" s="1" customFormat="1" ht="40" customHeight="1" spans="1:3">
      <c r="A41" s="5" t="s">
        <v>59</v>
      </c>
      <c r="B41" s="6"/>
      <c r="C41" s="7"/>
    </row>
    <row r="42" s="1" customFormat="1" ht="45.75" spans="1:3">
      <c r="A42" s="5" t="s">
        <v>60</v>
      </c>
      <c r="B42" s="8" t="s">
        <v>30</v>
      </c>
      <c r="C42" s="9"/>
    </row>
    <row r="43" s="1" customFormat="1" ht="15.75" spans="1:3">
      <c r="A43" s="5" t="s">
        <v>61</v>
      </c>
      <c r="B43" s="10" t="s">
        <v>32</v>
      </c>
      <c r="C43" s="9"/>
    </row>
    <row r="44" s="1" customFormat="1" ht="108" customHeight="1" spans="1:3">
      <c r="A44" s="5" t="s">
        <v>63</v>
      </c>
      <c r="B44" s="11" t="s">
        <v>84</v>
      </c>
      <c r="C44" s="12" t="s">
        <v>65</v>
      </c>
    </row>
    <row r="45" s="1" customFormat="1" ht="14.25" spans="1:3">
      <c r="A45" s="5" t="s">
        <v>66</v>
      </c>
      <c r="B45" s="13" t="s">
        <v>67</v>
      </c>
      <c r="C45" s="14" t="s">
        <v>55</v>
      </c>
    </row>
    <row r="46" s="1" customFormat="1" ht="123" customHeight="1" spans="1:3">
      <c r="A46" s="5" t="s">
        <v>68</v>
      </c>
      <c r="B46" s="13"/>
      <c r="C46" s="14"/>
    </row>
    <row r="47" s="1" customFormat="1" ht="14.25" spans="1:3">
      <c r="A47" s="5" t="s">
        <v>69</v>
      </c>
      <c r="B47" s="15" t="s">
        <v>38</v>
      </c>
      <c r="C47" s="16" t="s">
        <v>70</v>
      </c>
    </row>
    <row r="48" s="1" customFormat="1" ht="14.25" spans="1:3">
      <c r="A48" s="5" t="s">
        <v>71</v>
      </c>
      <c r="B48" s="17" t="s">
        <v>85</v>
      </c>
      <c r="C48" s="9" t="s">
        <v>73</v>
      </c>
    </row>
    <row r="49" s="1" customFormat="1" ht="14.25" spans="1:3">
      <c r="A49" s="5" t="s">
        <v>74</v>
      </c>
      <c r="B49" s="17" t="s">
        <v>86</v>
      </c>
      <c r="C49" s="9"/>
    </row>
    <row r="50" s="1" customFormat="1" ht="14.25" spans="1:3">
      <c r="A50" s="5" t="s">
        <v>76</v>
      </c>
      <c r="B50" s="17"/>
      <c r="C50" s="18"/>
    </row>
    <row r="53" spans="2:4">
      <c r="B53" s="68" t="s">
        <v>87</v>
      </c>
      <c r="C53" s="68" t="s">
        <v>88</v>
      </c>
      <c r="D53" s="68" t="s">
        <v>89</v>
      </c>
    </row>
    <row r="54" spans="2:4">
      <c r="B54" s="68" t="s">
        <v>90</v>
      </c>
      <c r="C54" s="68" t="s">
        <v>91</v>
      </c>
      <c r="D54" s="68" t="s">
        <v>92</v>
      </c>
    </row>
    <row r="55" spans="2:4">
      <c r="B55" s="68" t="s">
        <v>93</v>
      </c>
      <c r="C55" s="68" t="s">
        <v>94</v>
      </c>
      <c r="D55" s="68" t="s">
        <v>95</v>
      </c>
    </row>
    <row r="56" spans="2:4">
      <c r="B56" s="68" t="s">
        <v>96</v>
      </c>
      <c r="C56" s="68" t="s">
        <v>97</v>
      </c>
      <c r="D56" s="68" t="s">
        <v>98</v>
      </c>
    </row>
    <row r="57" spans="2:4">
      <c r="B57" s="68" t="s">
        <v>99</v>
      </c>
      <c r="C57" s="68" t="s">
        <v>100</v>
      </c>
      <c r="D57" s="68" t="s">
        <v>101</v>
      </c>
    </row>
    <row r="58" spans="2:4">
      <c r="B58" s="68" t="s">
        <v>87</v>
      </c>
      <c r="C58" s="68" t="s">
        <v>88</v>
      </c>
      <c r="D58" s="68" t="s">
        <v>89</v>
      </c>
    </row>
    <row r="59" spans="2:4">
      <c r="B59" s="68" t="s">
        <v>90</v>
      </c>
      <c r="C59" s="68" t="s">
        <v>91</v>
      </c>
      <c r="D59" s="68" t="s">
        <v>92</v>
      </c>
    </row>
    <row r="60" spans="2:4">
      <c r="B60" s="68" t="s">
        <v>93</v>
      </c>
      <c r="C60" s="68" t="s">
        <v>94</v>
      </c>
      <c r="D60" s="68" t="s">
        <v>95</v>
      </c>
    </row>
    <row r="61" spans="2:4">
      <c r="B61" s="68" t="s">
        <v>96</v>
      </c>
      <c r="C61" s="68" t="s">
        <v>97</v>
      </c>
      <c r="D61" s="68" t="s">
        <v>98</v>
      </c>
    </row>
    <row r="62" spans="2:4">
      <c r="B62" s="68" t="s">
        <v>99</v>
      </c>
      <c r="C62" s="68" t="s">
        <v>100</v>
      </c>
      <c r="D62" s="68" t="s">
        <v>101</v>
      </c>
    </row>
  </sheetData>
  <mergeCells count="16">
    <mergeCell ref="A1:C1"/>
    <mergeCell ref="A14:C14"/>
    <mergeCell ref="A27:C27"/>
    <mergeCell ref="A40:C40"/>
    <mergeCell ref="C3:C4"/>
    <mergeCell ref="C6:C7"/>
    <mergeCell ref="C9:C11"/>
    <mergeCell ref="C16:C17"/>
    <mergeCell ref="C19:C20"/>
    <mergeCell ref="C22:C24"/>
    <mergeCell ref="C29:C30"/>
    <mergeCell ref="C32:C33"/>
    <mergeCell ref="C35:C37"/>
    <mergeCell ref="C42:C43"/>
    <mergeCell ref="C45:C46"/>
    <mergeCell ref="C48:C50"/>
  </mergeCells>
  <pageMargins left="0.7" right="0.7" top="0.75" bottom="0.75" header="0.3" footer="0.3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2025-04-10T10:00:21Z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1CA79158514A4673A8D4A9E3311496B0_12</vt:lpwstr>
  </property>
</Properties>
</file>