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<sst xmlns="http://schemas.openxmlformats.org/spreadsheetml/2006/main" count="59" uniqueCount="50">
  <si>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</si>
  <si>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</si>
  <si>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</si>
  <si>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安徽省颍上县工投科技产业园，B8号楼二楼，阜阳信御服饰有限公司，王张新15055558663 SF1548281229221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</si>
  <si>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</si>
  <si>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</si>
  <si>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</si>
  <si>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</si>
  <si>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</si>
  <si>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</si>
  <si>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</si>
  <si>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</si>
  <si>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</si>
  <si>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</si>
  <si>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</si>
  <si>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</si>
  <si>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</si>
  <si>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</si>
  <si>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</si>
  <si>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</si>
  <si>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</si>
  <si>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</si>
  <si>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</si>
  <si>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</si>
  <si>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</si>
  <si>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P25030791</t>
  </si>
  <si>
    <t xml:space="preserve">21 AULTH09845                                     </t>
  </si>
  <si>
    <t xml:space="preserve">S25030427 </t>
  </si>
  <si>
    <t xml:space="preserve">F0115AX                                                                                             </t>
  </si>
  <si>
    <t>26*16*11</t>
  </si>
  <si>
    <t xml:space="preserve">20_SPLBM08469                                     </t>
  </si>
  <si>
    <t>总计</t>
  </si>
  <si>
    <t>颜色</t>
  </si>
  <si>
    <t>尺码</t>
  </si>
  <si>
    <t>生产数</t>
  </si>
  <si>
    <t>尺码段</t>
  </si>
  <si>
    <t>PO号</t>
  </si>
  <si>
    <t>款号</t>
  </si>
  <si>
    <t>GN536 - D.GREEN</t>
  </si>
  <si>
    <t>XS</t>
  </si>
  <si>
    <t>全码</t>
  </si>
  <si>
    <t>有价格</t>
  </si>
  <si>
    <t>1592108,1592109,1592258</t>
  </si>
  <si>
    <t>F0115AX</t>
  </si>
  <si>
    <t>S</t>
  </si>
  <si>
    <t>M</t>
  </si>
  <si>
    <t>L</t>
  </si>
  <si>
    <t>XL</t>
  </si>
  <si>
    <t>无XS</t>
  </si>
  <si>
    <t>1592096,1592097,1592098,1592099,1592100,1592101,1592102,1592103,1592104,1592105,1592106,1592107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</si>
</sst>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45757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3" t="s">
        <v>11</v>
      </c>
      <c r="J6" s="43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4" t="s">
        <v>22</v>
      </c>
      <c r="J7" s="44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1272</v>
      </c>
      <c r="F8" s="30"/>
      <c r="G8" s="30">
        <v>1319</v>
      </c>
      <c r="H8" s="31">
        <v>1</v>
      </c>
      <c r="I8" s="30"/>
      <c r="J8" s="27">
        <v>1.9</v>
      </c>
      <c r="K8" s="27" t="s">
        <v>29</v>
      </c>
    </row>
    <row r="9" ht="15" spans="1:11">
      <c r="A9" s="32"/>
      <c r="B9" s="33" t="s">
        <v>30</v>
      </c>
      <c r="C9" s="34"/>
      <c r="D9" s="34"/>
      <c r="E9" s="30">
        <v>1864</v>
      </c>
      <c r="F9" s="30"/>
      <c r="G9" s="30">
        <v>1950</v>
      </c>
      <c r="H9" s="35"/>
      <c r="I9" s="30"/>
      <c r="J9" s="32"/>
      <c r="K9" s="32"/>
    </row>
    <row r="10" spans="1:11">
      <c r="A10" s="30" t="s">
        <v>31</v>
      </c>
      <c r="B10" s="30"/>
      <c r="C10" s="30"/>
      <c r="D10" s="30"/>
      <c r="E10" s="30">
        <f>SUM(E8:E9)</f>
        <v>3136</v>
      </c>
      <c r="F10" s="30"/>
      <c r="G10" s="30">
        <f>SUM(G8:G9)</f>
        <v>3269</v>
      </c>
      <c r="H10" s="36">
        <f>SUM(H8:H8)</f>
        <v>1</v>
      </c>
      <c r="I10" s="30"/>
      <c r="J10" s="30">
        <f>SUM(J8:J8)</f>
        <v>1.9</v>
      </c>
      <c r="K10" s="30"/>
    </row>
    <row r="13" spans="1:8">
      <c r="A13" s="30" t="s">
        <v>32</v>
      </c>
      <c r="B13" s="30" t="s">
        <v>33</v>
      </c>
      <c r="C13" s="37" t="s">
        <v>18</v>
      </c>
      <c r="D13" s="38" t="s">
        <v>34</v>
      </c>
      <c r="E13" s="30" t="s">
        <v>35</v>
      </c>
      <c r="F13" s="30"/>
      <c r="G13" s="30" t="s">
        <v>36</v>
      </c>
      <c r="H13" s="30" t="s">
        <v>37</v>
      </c>
    </row>
    <row r="14" spans="1:8">
      <c r="A14" s="39" t="s">
        <v>38</v>
      </c>
      <c r="B14" s="40" t="s">
        <v>39</v>
      </c>
      <c r="C14" s="37">
        <v>78</v>
      </c>
      <c r="D14" s="38">
        <f t="shared" ref="D14:D22" si="0">C14*1.03+1</f>
        <v>81.34</v>
      </c>
      <c r="E14" s="39" t="s">
        <v>40</v>
      </c>
      <c r="F14" s="39" t="s">
        <v>41</v>
      </c>
      <c r="G14" s="39" t="s">
        <v>42</v>
      </c>
      <c r="H14" s="39" t="s">
        <v>43</v>
      </c>
    </row>
    <row r="15" spans="1:8">
      <c r="A15" s="41"/>
      <c r="B15" s="40" t="s">
        <v>44</v>
      </c>
      <c r="C15" s="37">
        <v>156</v>
      </c>
      <c r="D15" s="38">
        <f t="shared" si="0"/>
        <v>161.68</v>
      </c>
      <c r="E15" s="41"/>
      <c r="F15" s="41"/>
      <c r="G15" s="41"/>
      <c r="H15" s="41"/>
    </row>
    <row r="16" spans="1:8">
      <c r="A16" s="41"/>
      <c r="B16" s="40" t="s">
        <v>45</v>
      </c>
      <c r="C16" s="37">
        <v>234</v>
      </c>
      <c r="D16" s="38">
        <f t="shared" si="0"/>
        <v>242.02</v>
      </c>
      <c r="E16" s="41"/>
      <c r="F16" s="41"/>
      <c r="G16" s="41"/>
      <c r="H16" s="41"/>
    </row>
    <row r="17" spans="1:8">
      <c r="A17" s="41"/>
      <c r="B17" s="40" t="s">
        <v>46</v>
      </c>
      <c r="C17" s="37">
        <v>78</v>
      </c>
      <c r="D17" s="38">
        <f t="shared" si="0"/>
        <v>81.34</v>
      </c>
      <c r="E17" s="41"/>
      <c r="F17" s="41"/>
      <c r="G17" s="41"/>
      <c r="H17" s="41"/>
    </row>
    <row r="18" spans="1:8">
      <c r="A18" s="42"/>
      <c r="B18" s="40" t="s">
        <v>47</v>
      </c>
      <c r="C18" s="37">
        <v>78</v>
      </c>
      <c r="D18" s="38">
        <f t="shared" si="0"/>
        <v>81.34</v>
      </c>
      <c r="E18" s="42"/>
      <c r="F18" s="42"/>
      <c r="G18" s="42"/>
      <c r="H18" s="41"/>
    </row>
    <row r="19" spans="1:8">
      <c r="A19" s="39" t="s">
        <v>38</v>
      </c>
      <c r="B19" s="40" t="s">
        <v>44</v>
      </c>
      <c r="C19" s="37">
        <v>162</v>
      </c>
      <c r="D19" s="38">
        <f t="shared" si="0"/>
        <v>167.86</v>
      </c>
      <c r="E19" s="39" t="s">
        <v>48</v>
      </c>
      <c r="F19" s="39" t="s">
        <v>41</v>
      </c>
      <c r="G19" s="39" t="s">
        <v>49</v>
      </c>
      <c r="H19" s="41"/>
    </row>
    <row r="20" spans="1:8">
      <c r="A20" s="41"/>
      <c r="B20" s="40" t="s">
        <v>45</v>
      </c>
      <c r="C20" s="37">
        <v>243</v>
      </c>
      <c r="D20" s="38">
        <f t="shared" si="0"/>
        <v>251.29</v>
      </c>
      <c r="E20" s="41"/>
      <c r="F20" s="41"/>
      <c r="G20" s="41"/>
      <c r="H20" s="41"/>
    </row>
    <row r="21" spans="1:8">
      <c r="A21" s="41"/>
      <c r="B21" s="40" t="s">
        <v>46</v>
      </c>
      <c r="C21" s="37">
        <v>162</v>
      </c>
      <c r="D21" s="38">
        <f t="shared" si="0"/>
        <v>167.86</v>
      </c>
      <c r="E21" s="41"/>
      <c r="F21" s="41"/>
      <c r="G21" s="41"/>
      <c r="H21" s="41"/>
    </row>
    <row r="22" spans="1:8">
      <c r="A22" s="42"/>
      <c r="B22" s="40" t="s">
        <v>47</v>
      </c>
      <c r="C22" s="37">
        <v>81</v>
      </c>
      <c r="D22" s="38">
        <f t="shared" si="0"/>
        <v>84.43</v>
      </c>
      <c r="E22" s="42"/>
      <c r="F22" s="42"/>
      <c r="G22" s="42"/>
      <c r="H22" s="42"/>
    </row>
    <row r="23" spans="1:8">
      <c r="A23" s="30" t="s">
        <v>31</v>
      </c>
      <c r="B23" s="30"/>
      <c r="C23" s="37">
        <f>SUM(C14:C22)</f>
        <v>1272</v>
      </c>
      <c r="D23" s="38">
        <f>SUM(D14:D22)</f>
        <v>1319.16</v>
      </c>
      <c r="E23" s="30"/>
      <c r="F23" s="30"/>
      <c r="G23" s="30"/>
      <c r="H23" s="30"/>
    </row>
  </sheetData>
  <mergeCells count="20">
    <mergeCell ref="A1:K1"/>
    <mergeCell ref="A2:D2"/>
    <mergeCell ref="E2:K2"/>
    <mergeCell ref="A8:A9"/>
    <mergeCell ref="A14:A18"/>
    <mergeCell ref="A19:A22"/>
    <mergeCell ref="C8:C9"/>
    <mergeCell ref="D8:D9"/>
    <mergeCell ref="E14:E18"/>
    <mergeCell ref="E19:E22"/>
    <mergeCell ref="F14:F18"/>
    <mergeCell ref="F19:F22"/>
    <mergeCell ref="G14:G18"/>
    <mergeCell ref="G19:G22"/>
    <mergeCell ref="H8:H9"/>
    <mergeCell ref="H14:H22"/>
    <mergeCell ref="J8:J9"/>
    <mergeCell ref="K8:K9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2025-04-11T02:47:02Z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51E4F49CD3184C5382342976A64CCF62_13</vt:lpwstr>
  </property>
</Properties>
</file>