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<sst xmlns="http://schemas.openxmlformats.org/spreadsheetml/2006/main" count="150" uniqueCount="68">
  <si>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</si>
  <si>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</si>
  <si>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</si>
  <si>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阜阳信御服饰有限公司 安徽省颍上县工投科技产业园B8号楼二楼 王张新 15055558663  SF1548281229319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</si>
  <si>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</si>
  <si>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</si>
  <si>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</si>
  <si>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</si>
  <si>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</si>
  <si>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</si>
  <si>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</si>
  <si>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</si>
  <si>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</si>
  <si>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</si>
  <si>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</si>
  <si>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</si>
  <si>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</si>
  <si>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</si>
  <si>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</si>
  <si>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</si>
  <si>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</si>
  <si>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</si>
  <si>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</si>
  <si>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</si>
  <si>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</si>
  <si>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P25030682</t>
  </si>
  <si>
    <t xml:space="preserve">21 AULTH09845                                     </t>
  </si>
  <si>
    <t xml:space="preserve">S25030370 </t>
  </si>
  <si>
    <t xml:space="preserve">E6326AX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</si>
  <si>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</si>
  <si>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</si>
  <si>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21_AULBM09603                                     </t>
  </si>
  <si>
    <t>XS</t>
  </si>
  <si>
    <t>45*33*16</t>
  </si>
  <si>
    <t>S</t>
  </si>
  <si>
    <t>M</t>
  </si>
  <si>
    <t>L</t>
  </si>
  <si>
    <t>45*33*20</t>
  </si>
  <si>
    <t>XL</t>
  </si>
  <si>
    <t>XXL</t>
  </si>
  <si>
    <t>总计</t>
  </si>
  <si>
    <t>颜色</t>
  </si>
  <si>
    <t>尺码</t>
  </si>
  <si>
    <t>生产数</t>
  </si>
  <si>
    <t>尺码段</t>
  </si>
  <si>
    <t>PO号</t>
  </si>
  <si>
    <t>款号</t>
  </si>
  <si>
    <t>AR104 - ANTHRA</t>
  </si>
  <si>
    <t>全码</t>
  </si>
  <si>
    <t>有价格</t>
  </si>
  <si>
    <t>1557389,1557395,1557398,1557409,1557411,1557413,1557415</t>
  </si>
  <si>
    <t>E6326AX</t>
  </si>
  <si>
    <t>无XS</t>
  </si>
  <si>
    <t>1557392,1557403,1557405,1557421,1557425,1557429</t>
  </si>
  <si>
    <t>BG766 - STONE</t>
  </si>
  <si>
    <t>1557331,1557333,1557334,1557335,1557336,1557337,1557338,1557344,1557349</t>
  </si>
  <si>
    <t>1557332,1557340,1557342,1557350,1557356</t>
  </si>
  <si>
    <t>BK81 - BLACK</t>
  </si>
  <si>
    <t>1557331,1557332,1557333,1557334,1557335,1557336,1557337,1557338,1557349</t>
  </si>
  <si>
    <t>1557340,1557342,1557344,1557350,1557356</t>
  </si>
  <si>
    <t>BN539 - BROWN</t>
  </si>
  <si>
    <t>1557389,1557395,1557398,1557409,1557411,1557415,1557429,1557432</t>
  </si>
  <si>
    <t>1557392,1557403,1557405,1557413,1557421,1557425</t>
  </si>
  <si>
    <t>GN1155 - D.GREEN</t>
  </si>
  <si>
    <t>1557331,1557333,1557334,1557335,1557336,1557337,1557338,1557349</t>
  </si>
  <si>
    <t>1557332,1557340,1557342,1557344,1557350,1557356</t>
  </si>
  <si>
    <t>空白吊牌</t>
  </si>
  <si>
    <t>1557347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</si>
</sst>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16" fillId="0" borderId="1" xfId="0" applyNumberFormat="1" applyFont="1" applyFill="1" applyBorder="1" applyAlignment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8"/>
  <sheetViews>
    <sheetView tabSelected="1" workbookViewId="0">
      <selection activeCell="K16" sqref="A1:K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8834</v>
      </c>
      <c r="F8" s="30"/>
      <c r="G8" s="30">
        <v>9154</v>
      </c>
      <c r="H8" s="31">
        <v>1</v>
      </c>
      <c r="I8" s="30"/>
      <c r="J8" s="27">
        <v>11.6</v>
      </c>
      <c r="K8" s="27" t="s">
        <v>29</v>
      </c>
    </row>
    <row r="9" ht="15" spans="1:11">
      <c r="A9" s="32"/>
      <c r="B9" s="28" t="s">
        <v>30</v>
      </c>
      <c r="C9" s="33"/>
      <c r="D9" s="34"/>
      <c r="E9" s="30">
        <v>1738</v>
      </c>
      <c r="F9" s="30"/>
      <c r="G9" s="30">
        <v>1745</v>
      </c>
      <c r="H9" s="35"/>
      <c r="I9" s="30"/>
      <c r="J9" s="39"/>
      <c r="K9" s="39"/>
    </row>
    <row r="10" ht="15" spans="1:11">
      <c r="A10" s="32"/>
      <c r="B10" s="36" t="s">
        <v>31</v>
      </c>
      <c r="C10" s="33"/>
      <c r="D10" s="34" t="s">
        <v>32</v>
      </c>
      <c r="E10" s="30">
        <v>973</v>
      </c>
      <c r="F10" s="30"/>
      <c r="G10" s="30">
        <v>1000</v>
      </c>
      <c r="H10" s="37">
        <v>2</v>
      </c>
      <c r="I10" s="30"/>
      <c r="J10" s="37">
        <v>15.7</v>
      </c>
      <c r="K10" s="37" t="s">
        <v>33</v>
      </c>
    </row>
    <row r="11" ht="15" spans="1:11">
      <c r="A11" s="32"/>
      <c r="B11" s="38"/>
      <c r="C11" s="33"/>
      <c r="D11" s="34" t="s">
        <v>34</v>
      </c>
      <c r="E11" s="30">
        <v>3490</v>
      </c>
      <c r="F11" s="30"/>
      <c r="G11" s="30">
        <v>3600</v>
      </c>
      <c r="H11" s="37"/>
      <c r="I11" s="30"/>
      <c r="J11" s="37"/>
      <c r="K11" s="37"/>
    </row>
    <row r="12" ht="15" spans="1:11">
      <c r="A12" s="32"/>
      <c r="B12" s="38"/>
      <c r="C12" s="33"/>
      <c r="D12" s="34" t="s">
        <v>35</v>
      </c>
      <c r="E12" s="30">
        <v>5235</v>
      </c>
      <c r="F12" s="30"/>
      <c r="G12" s="30">
        <v>5400</v>
      </c>
      <c r="H12" s="35"/>
      <c r="I12" s="30"/>
      <c r="J12" s="35"/>
      <c r="K12" s="35"/>
    </row>
    <row r="13" ht="15" spans="1:11">
      <c r="A13" s="32"/>
      <c r="B13" s="38"/>
      <c r="C13" s="33"/>
      <c r="D13" s="34" t="s">
        <v>36</v>
      </c>
      <c r="E13" s="30">
        <v>4262</v>
      </c>
      <c r="F13" s="30"/>
      <c r="G13" s="30">
        <v>4400</v>
      </c>
      <c r="H13" s="37">
        <v>3</v>
      </c>
      <c r="I13" s="30"/>
      <c r="J13" s="37">
        <v>14</v>
      </c>
      <c r="K13" s="37" t="s">
        <v>37</v>
      </c>
    </row>
    <row r="14" ht="15" spans="1:11">
      <c r="A14" s="32"/>
      <c r="B14" s="38"/>
      <c r="C14" s="33"/>
      <c r="D14" s="34" t="s">
        <v>38</v>
      </c>
      <c r="E14" s="30">
        <v>2517</v>
      </c>
      <c r="F14" s="30"/>
      <c r="G14" s="30">
        <v>2600</v>
      </c>
      <c r="H14" s="37"/>
      <c r="I14" s="30"/>
      <c r="J14" s="37"/>
      <c r="K14" s="37"/>
    </row>
    <row r="15" ht="15" spans="1:11">
      <c r="A15" s="39"/>
      <c r="B15" s="40"/>
      <c r="C15" s="34"/>
      <c r="D15" s="34" t="s">
        <v>39</v>
      </c>
      <c r="E15" s="30">
        <v>1745</v>
      </c>
      <c r="F15" s="30"/>
      <c r="G15" s="30">
        <v>1800</v>
      </c>
      <c r="H15" s="35"/>
      <c r="I15" s="30"/>
      <c r="J15" s="35"/>
      <c r="K15" s="35"/>
    </row>
    <row r="16" spans="1:11">
      <c r="A16" s="30" t="s">
        <v>40</v>
      </c>
      <c r="B16" s="30"/>
      <c r="C16" s="30"/>
      <c r="D16" s="30"/>
      <c r="E16" s="41">
        <f>SUM(E8:E15)</f>
        <v>28794</v>
      </c>
      <c r="F16" s="41"/>
      <c r="G16" s="41">
        <f>SUM(G8:G15)</f>
        <v>29699</v>
      </c>
      <c r="H16" s="42">
        <v>3</v>
      </c>
      <c r="I16" s="41"/>
      <c r="J16" s="41">
        <f>SUM(J8:J15)</f>
        <v>41.3</v>
      </c>
      <c r="K16" s="30"/>
    </row>
    <row r="19" spans="1:8">
      <c r="A19" s="30" t="s">
        <v>41</v>
      </c>
      <c r="B19" s="30" t="s">
        <v>42</v>
      </c>
      <c r="C19" s="43" t="s">
        <v>18</v>
      </c>
      <c r="D19" s="44" t="s">
        <v>43</v>
      </c>
      <c r="E19" s="30" t="s">
        <v>44</v>
      </c>
      <c r="F19" s="30"/>
      <c r="G19" s="30" t="s">
        <v>45</v>
      </c>
      <c r="H19" s="30" t="s">
        <v>46</v>
      </c>
    </row>
    <row r="20" spans="1:8">
      <c r="A20" s="45" t="s">
        <v>47</v>
      </c>
      <c r="B20" s="46" t="s">
        <v>32</v>
      </c>
      <c r="C20" s="43">
        <v>58</v>
      </c>
      <c r="D20" s="44">
        <f t="shared" ref="D20:D74" si="0">C20*1.03+1</f>
        <v>60.74</v>
      </c>
      <c r="E20" s="45" t="s">
        <v>48</v>
      </c>
      <c r="F20" s="45" t="s">
        <v>49</v>
      </c>
      <c r="G20" s="45" t="s">
        <v>50</v>
      </c>
      <c r="H20" s="45" t="s">
        <v>51</v>
      </c>
    </row>
    <row r="21" spans="1:8">
      <c r="A21" s="47"/>
      <c r="B21" s="46" t="s">
        <v>34</v>
      </c>
      <c r="C21" s="43">
        <v>154</v>
      </c>
      <c r="D21" s="44">
        <f t="shared" si="0"/>
        <v>159.62</v>
      </c>
      <c r="E21" s="47"/>
      <c r="F21" s="47"/>
      <c r="G21" s="47"/>
      <c r="H21" s="47"/>
    </row>
    <row r="22" spans="1:8">
      <c r="A22" s="47"/>
      <c r="B22" s="46" t="s">
        <v>35</v>
      </c>
      <c r="C22" s="43">
        <v>231</v>
      </c>
      <c r="D22" s="44">
        <f t="shared" si="0"/>
        <v>238.93</v>
      </c>
      <c r="E22" s="47"/>
      <c r="F22" s="47"/>
      <c r="G22" s="47"/>
      <c r="H22" s="47"/>
    </row>
    <row r="23" spans="1:8">
      <c r="A23" s="47"/>
      <c r="B23" s="46" t="s">
        <v>36</v>
      </c>
      <c r="C23" s="43">
        <v>173</v>
      </c>
      <c r="D23" s="44">
        <f t="shared" si="0"/>
        <v>179.19</v>
      </c>
      <c r="E23" s="47"/>
      <c r="F23" s="47"/>
      <c r="G23" s="47"/>
      <c r="H23" s="47"/>
    </row>
    <row r="24" spans="1:8">
      <c r="A24" s="47"/>
      <c r="B24" s="46" t="s">
        <v>38</v>
      </c>
      <c r="C24" s="43">
        <v>96</v>
      </c>
      <c r="D24" s="44">
        <f t="shared" si="0"/>
        <v>99.88</v>
      </c>
      <c r="E24" s="47"/>
      <c r="F24" s="47"/>
      <c r="G24" s="47"/>
      <c r="H24" s="47"/>
    </row>
    <row r="25" spans="1:8">
      <c r="A25" s="48"/>
      <c r="B25" s="46" t="s">
        <v>39</v>
      </c>
      <c r="C25" s="43">
        <v>77</v>
      </c>
      <c r="D25" s="44">
        <f t="shared" si="0"/>
        <v>80.31</v>
      </c>
      <c r="E25" s="48"/>
      <c r="F25" s="48"/>
      <c r="G25" s="48"/>
      <c r="H25" s="47"/>
    </row>
    <row r="26" spans="1:8">
      <c r="A26" s="45" t="s">
        <v>47</v>
      </c>
      <c r="B26" s="46" t="s">
        <v>34</v>
      </c>
      <c r="C26" s="43">
        <v>102</v>
      </c>
      <c r="D26" s="44">
        <f t="shared" si="0"/>
        <v>106.06</v>
      </c>
      <c r="E26" s="45" t="s">
        <v>52</v>
      </c>
      <c r="F26" s="45" t="s">
        <v>49</v>
      </c>
      <c r="G26" s="45" t="s">
        <v>53</v>
      </c>
      <c r="H26" s="47"/>
    </row>
    <row r="27" spans="1:8">
      <c r="A27" s="47"/>
      <c r="B27" s="46" t="s">
        <v>35</v>
      </c>
      <c r="C27" s="43">
        <v>153</v>
      </c>
      <c r="D27" s="44">
        <f t="shared" si="0"/>
        <v>158.59</v>
      </c>
      <c r="E27" s="47"/>
      <c r="F27" s="47"/>
      <c r="G27" s="47"/>
      <c r="H27" s="47"/>
    </row>
    <row r="28" spans="1:8">
      <c r="A28" s="47"/>
      <c r="B28" s="46" t="s">
        <v>36</v>
      </c>
      <c r="C28" s="43">
        <v>153</v>
      </c>
      <c r="D28" s="44">
        <f t="shared" si="0"/>
        <v>158.59</v>
      </c>
      <c r="E28" s="47"/>
      <c r="F28" s="47"/>
      <c r="G28" s="47"/>
      <c r="H28" s="47"/>
    </row>
    <row r="29" spans="1:8">
      <c r="A29" s="47"/>
      <c r="B29" s="46" t="s">
        <v>38</v>
      </c>
      <c r="C29" s="43">
        <v>102</v>
      </c>
      <c r="D29" s="44">
        <f t="shared" si="0"/>
        <v>106.06</v>
      </c>
      <c r="E29" s="47"/>
      <c r="F29" s="47"/>
      <c r="G29" s="47"/>
      <c r="H29" s="47"/>
    </row>
    <row r="30" spans="1:8">
      <c r="A30" s="48"/>
      <c r="B30" s="46" t="s">
        <v>39</v>
      </c>
      <c r="C30" s="43">
        <v>51</v>
      </c>
      <c r="D30" s="44">
        <f t="shared" si="0"/>
        <v>53.53</v>
      </c>
      <c r="E30" s="48"/>
      <c r="F30" s="48"/>
      <c r="G30" s="48"/>
      <c r="H30" s="47"/>
    </row>
    <row r="31" spans="1:8">
      <c r="A31" s="45" t="s">
        <v>54</v>
      </c>
      <c r="B31" s="46" t="s">
        <v>32</v>
      </c>
      <c r="C31" s="43">
        <v>101</v>
      </c>
      <c r="D31" s="44">
        <f t="shared" si="0"/>
        <v>105.03</v>
      </c>
      <c r="E31" s="45" t="s">
        <v>48</v>
      </c>
      <c r="F31" s="45" t="s">
        <v>49</v>
      </c>
      <c r="G31" s="45" t="s">
        <v>55</v>
      </c>
      <c r="H31" s="47"/>
    </row>
    <row r="32" spans="1:8">
      <c r="A32" s="47"/>
      <c r="B32" s="46" t="s">
        <v>34</v>
      </c>
      <c r="C32" s="43">
        <v>202</v>
      </c>
      <c r="D32" s="44">
        <f t="shared" si="0"/>
        <v>209.06</v>
      </c>
      <c r="E32" s="47"/>
      <c r="F32" s="47"/>
      <c r="G32" s="47"/>
      <c r="H32" s="47"/>
    </row>
    <row r="33" spans="1:8">
      <c r="A33" s="47"/>
      <c r="B33" s="46" t="s">
        <v>35</v>
      </c>
      <c r="C33" s="43">
        <v>303</v>
      </c>
      <c r="D33" s="44">
        <f t="shared" si="0"/>
        <v>313.09</v>
      </c>
      <c r="E33" s="47"/>
      <c r="F33" s="47"/>
      <c r="G33" s="47"/>
      <c r="H33" s="47"/>
    </row>
    <row r="34" spans="1:8">
      <c r="A34" s="47"/>
      <c r="B34" s="46" t="s">
        <v>36</v>
      </c>
      <c r="C34" s="43">
        <v>202</v>
      </c>
      <c r="D34" s="44">
        <f t="shared" si="0"/>
        <v>209.06</v>
      </c>
      <c r="E34" s="47"/>
      <c r="F34" s="47"/>
      <c r="G34" s="47"/>
      <c r="H34" s="47"/>
    </row>
    <row r="35" spans="1:8">
      <c r="A35" s="47"/>
      <c r="B35" s="46" t="s">
        <v>38</v>
      </c>
      <c r="C35" s="43">
        <v>101</v>
      </c>
      <c r="D35" s="44">
        <f t="shared" si="0"/>
        <v>105.03</v>
      </c>
      <c r="E35" s="47"/>
      <c r="F35" s="47"/>
      <c r="G35" s="47"/>
      <c r="H35" s="47"/>
    </row>
    <row r="36" spans="1:8">
      <c r="A36" s="48"/>
      <c r="B36" s="46" t="s">
        <v>39</v>
      </c>
      <c r="C36" s="43">
        <v>101</v>
      </c>
      <c r="D36" s="44">
        <f t="shared" si="0"/>
        <v>105.03</v>
      </c>
      <c r="E36" s="48"/>
      <c r="F36" s="48"/>
      <c r="G36" s="48"/>
      <c r="H36" s="47"/>
    </row>
    <row r="37" spans="1:8">
      <c r="A37" s="45" t="s">
        <v>54</v>
      </c>
      <c r="B37" s="46" t="s">
        <v>34</v>
      </c>
      <c r="C37" s="43">
        <v>110</v>
      </c>
      <c r="D37" s="44">
        <f t="shared" si="0"/>
        <v>114.3</v>
      </c>
      <c r="E37" s="45" t="s">
        <v>52</v>
      </c>
      <c r="F37" s="45" t="s">
        <v>49</v>
      </c>
      <c r="G37" s="45" t="s">
        <v>56</v>
      </c>
      <c r="H37" s="47"/>
    </row>
    <row r="38" spans="1:8">
      <c r="A38" s="47"/>
      <c r="B38" s="46" t="s">
        <v>35</v>
      </c>
      <c r="C38" s="43">
        <v>165</v>
      </c>
      <c r="D38" s="44">
        <f t="shared" si="0"/>
        <v>170.95</v>
      </c>
      <c r="E38" s="47"/>
      <c r="F38" s="47"/>
      <c r="G38" s="47"/>
      <c r="H38" s="47"/>
    </row>
    <row r="39" spans="1:8">
      <c r="A39" s="47"/>
      <c r="B39" s="46" t="s">
        <v>36</v>
      </c>
      <c r="C39" s="43">
        <v>165</v>
      </c>
      <c r="D39" s="44">
        <f t="shared" si="0"/>
        <v>170.95</v>
      </c>
      <c r="E39" s="47"/>
      <c r="F39" s="47"/>
      <c r="G39" s="47"/>
      <c r="H39" s="47"/>
    </row>
    <row r="40" spans="1:8">
      <c r="A40" s="47"/>
      <c r="B40" s="46" t="s">
        <v>38</v>
      </c>
      <c r="C40" s="43">
        <v>110</v>
      </c>
      <c r="D40" s="44">
        <f t="shared" si="0"/>
        <v>114.3</v>
      </c>
      <c r="E40" s="47"/>
      <c r="F40" s="47"/>
      <c r="G40" s="47"/>
      <c r="H40" s="47"/>
    </row>
    <row r="41" spans="1:8">
      <c r="A41" s="48"/>
      <c r="B41" s="46" t="s">
        <v>39</v>
      </c>
      <c r="C41" s="43">
        <v>55</v>
      </c>
      <c r="D41" s="44">
        <f t="shared" si="0"/>
        <v>57.65</v>
      </c>
      <c r="E41" s="48"/>
      <c r="F41" s="48"/>
      <c r="G41" s="48"/>
      <c r="H41" s="47"/>
    </row>
    <row r="42" spans="1:8">
      <c r="A42" s="45" t="s">
        <v>57</v>
      </c>
      <c r="B42" s="46" t="s">
        <v>32</v>
      </c>
      <c r="C42" s="43">
        <v>183</v>
      </c>
      <c r="D42" s="44">
        <f t="shared" si="0"/>
        <v>189.49</v>
      </c>
      <c r="E42" s="45" t="s">
        <v>48</v>
      </c>
      <c r="F42" s="45" t="s">
        <v>49</v>
      </c>
      <c r="G42" s="45" t="s">
        <v>58</v>
      </c>
      <c r="H42" s="47"/>
    </row>
    <row r="43" spans="1:8">
      <c r="A43" s="47"/>
      <c r="B43" s="46" t="s">
        <v>34</v>
      </c>
      <c r="C43" s="43">
        <v>366</v>
      </c>
      <c r="D43" s="44">
        <f t="shared" si="0"/>
        <v>377.98</v>
      </c>
      <c r="E43" s="47"/>
      <c r="F43" s="47"/>
      <c r="G43" s="47"/>
      <c r="H43" s="47"/>
    </row>
    <row r="44" spans="1:8">
      <c r="A44" s="47"/>
      <c r="B44" s="46" t="s">
        <v>35</v>
      </c>
      <c r="C44" s="43">
        <v>549</v>
      </c>
      <c r="D44" s="44">
        <f t="shared" si="0"/>
        <v>566.47</v>
      </c>
      <c r="E44" s="47"/>
      <c r="F44" s="47"/>
      <c r="G44" s="47"/>
      <c r="H44" s="47"/>
    </row>
    <row r="45" spans="1:8">
      <c r="A45" s="47"/>
      <c r="B45" s="46" t="s">
        <v>36</v>
      </c>
      <c r="C45" s="43">
        <v>366</v>
      </c>
      <c r="D45" s="44">
        <f t="shared" si="0"/>
        <v>377.98</v>
      </c>
      <c r="E45" s="47"/>
      <c r="F45" s="47"/>
      <c r="G45" s="47"/>
      <c r="H45" s="47"/>
    </row>
    <row r="46" spans="1:8">
      <c r="A46" s="47"/>
      <c r="B46" s="46" t="s">
        <v>38</v>
      </c>
      <c r="C46" s="43">
        <v>183</v>
      </c>
      <c r="D46" s="44">
        <f t="shared" si="0"/>
        <v>189.49</v>
      </c>
      <c r="E46" s="47"/>
      <c r="F46" s="47"/>
      <c r="G46" s="47"/>
      <c r="H46" s="47"/>
    </row>
    <row r="47" spans="1:8">
      <c r="A47" s="48"/>
      <c r="B47" s="46" t="s">
        <v>39</v>
      </c>
      <c r="C47" s="43">
        <v>183</v>
      </c>
      <c r="D47" s="44">
        <f t="shared" si="0"/>
        <v>189.49</v>
      </c>
      <c r="E47" s="48"/>
      <c r="F47" s="48"/>
      <c r="G47" s="48"/>
      <c r="H47" s="47"/>
    </row>
    <row r="48" spans="1:8">
      <c r="A48" s="45" t="s">
        <v>57</v>
      </c>
      <c r="B48" s="46" t="s">
        <v>34</v>
      </c>
      <c r="C48" s="43">
        <v>250</v>
      </c>
      <c r="D48" s="44">
        <f t="shared" si="0"/>
        <v>258.5</v>
      </c>
      <c r="E48" s="45" t="s">
        <v>52</v>
      </c>
      <c r="F48" s="45" t="s">
        <v>49</v>
      </c>
      <c r="G48" s="45" t="s">
        <v>59</v>
      </c>
      <c r="H48" s="47"/>
    </row>
    <row r="49" spans="1:8">
      <c r="A49" s="47"/>
      <c r="B49" s="46" t="s">
        <v>35</v>
      </c>
      <c r="C49" s="43">
        <v>375</v>
      </c>
      <c r="D49" s="44">
        <f t="shared" si="0"/>
        <v>387.25</v>
      </c>
      <c r="E49" s="47"/>
      <c r="F49" s="47"/>
      <c r="G49" s="47"/>
      <c r="H49" s="47"/>
    </row>
    <row r="50" spans="1:8">
      <c r="A50" s="47"/>
      <c r="B50" s="46" t="s">
        <v>36</v>
      </c>
      <c r="C50" s="43">
        <v>375</v>
      </c>
      <c r="D50" s="44">
        <f t="shared" si="0"/>
        <v>387.25</v>
      </c>
      <c r="E50" s="47"/>
      <c r="F50" s="47"/>
      <c r="G50" s="47"/>
      <c r="H50" s="47"/>
    </row>
    <row r="51" spans="1:8">
      <c r="A51" s="47"/>
      <c r="B51" s="46" t="s">
        <v>38</v>
      </c>
      <c r="C51" s="43">
        <v>250</v>
      </c>
      <c r="D51" s="44">
        <f t="shared" si="0"/>
        <v>258.5</v>
      </c>
      <c r="E51" s="47"/>
      <c r="F51" s="47"/>
      <c r="G51" s="47"/>
      <c r="H51" s="47"/>
    </row>
    <row r="52" spans="1:8">
      <c r="A52" s="48"/>
      <c r="B52" s="46" t="s">
        <v>39</v>
      </c>
      <c r="C52" s="43">
        <v>125</v>
      </c>
      <c r="D52" s="44">
        <f t="shared" si="0"/>
        <v>129.75</v>
      </c>
      <c r="E52" s="48"/>
      <c r="F52" s="48"/>
      <c r="G52" s="48"/>
      <c r="H52" s="48"/>
    </row>
    <row r="53" spans="1:8">
      <c r="A53" s="45" t="s">
        <v>60</v>
      </c>
      <c r="B53" s="46" t="s">
        <v>32</v>
      </c>
      <c r="C53" s="43">
        <v>52</v>
      </c>
      <c r="D53" s="44">
        <f t="shared" si="0"/>
        <v>54.56</v>
      </c>
      <c r="E53" s="45" t="s">
        <v>48</v>
      </c>
      <c r="F53" s="45" t="s">
        <v>49</v>
      </c>
      <c r="G53" s="45" t="s">
        <v>61</v>
      </c>
      <c r="H53" s="45" t="s">
        <v>51</v>
      </c>
    </row>
    <row r="54" spans="1:8">
      <c r="A54" s="47"/>
      <c r="B54" s="46" t="s">
        <v>34</v>
      </c>
      <c r="C54" s="43">
        <v>104</v>
      </c>
      <c r="D54" s="44">
        <f t="shared" si="0"/>
        <v>108.12</v>
      </c>
      <c r="E54" s="47"/>
      <c r="F54" s="47"/>
      <c r="G54" s="47"/>
      <c r="H54" s="47"/>
    </row>
    <row r="55" spans="1:8">
      <c r="A55" s="47"/>
      <c r="B55" s="46" t="s">
        <v>35</v>
      </c>
      <c r="C55" s="43">
        <v>156</v>
      </c>
      <c r="D55" s="44">
        <f t="shared" si="0"/>
        <v>161.68</v>
      </c>
      <c r="E55" s="47"/>
      <c r="F55" s="47"/>
      <c r="G55" s="47"/>
      <c r="H55" s="47"/>
    </row>
    <row r="56" spans="1:8">
      <c r="A56" s="47"/>
      <c r="B56" s="46" t="s">
        <v>36</v>
      </c>
      <c r="C56" s="43">
        <v>104</v>
      </c>
      <c r="D56" s="44">
        <f t="shared" si="0"/>
        <v>108.12</v>
      </c>
      <c r="E56" s="47"/>
      <c r="F56" s="47"/>
      <c r="G56" s="47"/>
      <c r="H56" s="47"/>
    </row>
    <row r="57" spans="1:8">
      <c r="A57" s="47"/>
      <c r="B57" s="46" t="s">
        <v>38</v>
      </c>
      <c r="C57" s="43">
        <v>52</v>
      </c>
      <c r="D57" s="44">
        <f t="shared" si="0"/>
        <v>54.56</v>
      </c>
      <c r="E57" s="47"/>
      <c r="F57" s="47"/>
      <c r="G57" s="47"/>
      <c r="H57" s="47"/>
    </row>
    <row r="58" spans="1:8">
      <c r="A58" s="48"/>
      <c r="B58" s="46" t="s">
        <v>39</v>
      </c>
      <c r="C58" s="43">
        <v>52</v>
      </c>
      <c r="D58" s="44">
        <f t="shared" si="0"/>
        <v>54.56</v>
      </c>
      <c r="E58" s="48"/>
      <c r="F58" s="48"/>
      <c r="G58" s="48"/>
      <c r="H58" s="47"/>
    </row>
    <row r="59" spans="1:8">
      <c r="A59" s="45" t="s">
        <v>60</v>
      </c>
      <c r="B59" s="46" t="s">
        <v>34</v>
      </c>
      <c r="C59" s="43">
        <v>122</v>
      </c>
      <c r="D59" s="44">
        <f t="shared" si="0"/>
        <v>126.66</v>
      </c>
      <c r="E59" s="45" t="s">
        <v>52</v>
      </c>
      <c r="F59" s="45" t="s">
        <v>49</v>
      </c>
      <c r="G59" s="45" t="s">
        <v>62</v>
      </c>
      <c r="H59" s="47"/>
    </row>
    <row r="60" spans="1:8">
      <c r="A60" s="47"/>
      <c r="B60" s="46" t="s">
        <v>35</v>
      </c>
      <c r="C60" s="43">
        <v>183</v>
      </c>
      <c r="D60" s="44">
        <f t="shared" si="0"/>
        <v>189.49</v>
      </c>
      <c r="E60" s="47"/>
      <c r="F60" s="47"/>
      <c r="G60" s="47"/>
      <c r="H60" s="47"/>
    </row>
    <row r="61" spans="1:8">
      <c r="A61" s="47"/>
      <c r="B61" s="46" t="s">
        <v>36</v>
      </c>
      <c r="C61" s="43">
        <v>183</v>
      </c>
      <c r="D61" s="44">
        <f t="shared" si="0"/>
        <v>189.49</v>
      </c>
      <c r="E61" s="47"/>
      <c r="F61" s="47"/>
      <c r="G61" s="47"/>
      <c r="H61" s="47"/>
    </row>
    <row r="62" spans="1:8">
      <c r="A62" s="47"/>
      <c r="B62" s="46" t="s">
        <v>38</v>
      </c>
      <c r="C62" s="43">
        <v>122</v>
      </c>
      <c r="D62" s="44">
        <f t="shared" si="0"/>
        <v>126.66</v>
      </c>
      <c r="E62" s="47"/>
      <c r="F62" s="47"/>
      <c r="G62" s="47"/>
      <c r="H62" s="47"/>
    </row>
    <row r="63" spans="1:8">
      <c r="A63" s="48"/>
      <c r="B63" s="46" t="s">
        <v>39</v>
      </c>
      <c r="C63" s="43">
        <v>61</v>
      </c>
      <c r="D63" s="44">
        <f t="shared" si="0"/>
        <v>63.83</v>
      </c>
      <c r="E63" s="48"/>
      <c r="F63" s="48"/>
      <c r="G63" s="48"/>
      <c r="H63" s="47"/>
    </row>
    <row r="64" spans="1:8">
      <c r="A64" s="45" t="s">
        <v>63</v>
      </c>
      <c r="B64" s="46" t="s">
        <v>32</v>
      </c>
      <c r="C64" s="43">
        <v>78</v>
      </c>
      <c r="D64" s="44">
        <f t="shared" si="0"/>
        <v>81.34</v>
      </c>
      <c r="E64" s="45" t="s">
        <v>48</v>
      </c>
      <c r="F64" s="45" t="s">
        <v>49</v>
      </c>
      <c r="G64" s="45" t="s">
        <v>64</v>
      </c>
      <c r="H64" s="47"/>
    </row>
    <row r="65" spans="1:8">
      <c r="A65" s="47"/>
      <c r="B65" s="46" t="s">
        <v>34</v>
      </c>
      <c r="C65" s="43">
        <v>156</v>
      </c>
      <c r="D65" s="44">
        <f t="shared" si="0"/>
        <v>161.68</v>
      </c>
      <c r="E65" s="47"/>
      <c r="F65" s="47"/>
      <c r="G65" s="47"/>
      <c r="H65" s="47"/>
    </row>
    <row r="66" spans="1:8">
      <c r="A66" s="47"/>
      <c r="B66" s="46" t="s">
        <v>35</v>
      </c>
      <c r="C66" s="43">
        <v>234</v>
      </c>
      <c r="D66" s="44">
        <f t="shared" si="0"/>
        <v>242.02</v>
      </c>
      <c r="E66" s="47"/>
      <c r="F66" s="47"/>
      <c r="G66" s="47"/>
      <c r="H66" s="47"/>
    </row>
    <row r="67" spans="1:8">
      <c r="A67" s="47"/>
      <c r="B67" s="46" t="s">
        <v>36</v>
      </c>
      <c r="C67" s="43">
        <v>156</v>
      </c>
      <c r="D67" s="44">
        <f t="shared" si="0"/>
        <v>161.68</v>
      </c>
      <c r="E67" s="47"/>
      <c r="F67" s="47"/>
      <c r="G67" s="47"/>
      <c r="H67" s="47"/>
    </row>
    <row r="68" spans="1:8">
      <c r="A68" s="47"/>
      <c r="B68" s="46" t="s">
        <v>38</v>
      </c>
      <c r="C68" s="43">
        <v>78</v>
      </c>
      <c r="D68" s="44">
        <f t="shared" si="0"/>
        <v>81.34</v>
      </c>
      <c r="E68" s="47"/>
      <c r="F68" s="47"/>
      <c r="G68" s="47"/>
      <c r="H68" s="47"/>
    </row>
    <row r="69" spans="1:8">
      <c r="A69" s="48"/>
      <c r="B69" s="46" t="s">
        <v>39</v>
      </c>
      <c r="C69" s="43">
        <v>78</v>
      </c>
      <c r="D69" s="44">
        <f t="shared" si="0"/>
        <v>81.34</v>
      </c>
      <c r="E69" s="48"/>
      <c r="F69" s="48"/>
      <c r="G69" s="48"/>
      <c r="H69" s="47"/>
    </row>
    <row r="70" spans="1:8">
      <c r="A70" s="45" t="s">
        <v>63</v>
      </c>
      <c r="B70" s="46" t="s">
        <v>34</v>
      </c>
      <c r="C70" s="43">
        <v>126</v>
      </c>
      <c r="D70" s="44">
        <f t="shared" si="0"/>
        <v>130.78</v>
      </c>
      <c r="E70" s="45" t="s">
        <v>52</v>
      </c>
      <c r="F70" s="45" t="s">
        <v>49</v>
      </c>
      <c r="G70" s="45" t="s">
        <v>65</v>
      </c>
      <c r="H70" s="47"/>
    </row>
    <row r="71" spans="1:8">
      <c r="A71" s="47"/>
      <c r="B71" s="46" t="s">
        <v>35</v>
      </c>
      <c r="C71" s="43">
        <v>189</v>
      </c>
      <c r="D71" s="44">
        <f t="shared" si="0"/>
        <v>195.67</v>
      </c>
      <c r="E71" s="47"/>
      <c r="F71" s="47"/>
      <c r="G71" s="47"/>
      <c r="H71" s="47"/>
    </row>
    <row r="72" spans="1:8">
      <c r="A72" s="47"/>
      <c r="B72" s="46" t="s">
        <v>36</v>
      </c>
      <c r="C72" s="43">
        <v>189</v>
      </c>
      <c r="D72" s="44">
        <f t="shared" si="0"/>
        <v>195.67</v>
      </c>
      <c r="E72" s="47"/>
      <c r="F72" s="47"/>
      <c r="G72" s="47"/>
      <c r="H72" s="47"/>
    </row>
    <row r="73" spans="1:8">
      <c r="A73" s="47"/>
      <c r="B73" s="46" t="s">
        <v>38</v>
      </c>
      <c r="C73" s="43">
        <v>126</v>
      </c>
      <c r="D73" s="44">
        <f t="shared" si="0"/>
        <v>130.78</v>
      </c>
      <c r="E73" s="47"/>
      <c r="F73" s="47"/>
      <c r="G73" s="47"/>
      <c r="H73" s="47"/>
    </row>
    <row r="74" spans="1:8">
      <c r="A74" s="48"/>
      <c r="B74" s="46" t="s">
        <v>39</v>
      </c>
      <c r="C74" s="43">
        <v>63</v>
      </c>
      <c r="D74" s="44">
        <f t="shared" si="0"/>
        <v>65.89</v>
      </c>
      <c r="E74" s="48"/>
      <c r="F74" s="48"/>
      <c r="G74" s="48"/>
      <c r="H74" s="48"/>
    </row>
    <row r="75" spans="1:8">
      <c r="A75" s="30" t="s">
        <v>40</v>
      </c>
      <c r="B75" s="30"/>
      <c r="C75" s="43">
        <f>SUM(C20:C74)</f>
        <v>8834</v>
      </c>
      <c r="D75" s="44">
        <f>SUM(D20:D74)</f>
        <v>9154.02</v>
      </c>
      <c r="E75" s="30"/>
      <c r="F75" s="30"/>
      <c r="G75" s="30"/>
      <c r="H75" s="30"/>
    </row>
    <row r="76" spans="3:8">
      <c r="C76" s="51"/>
      <c r="D76" s="51"/>
      <c r="H76"/>
    </row>
    <row r="77" spans="3:8">
      <c r="C77" s="51"/>
      <c r="D77" s="51"/>
      <c r="H77"/>
    </row>
    <row r="78" spans="1:8">
      <c r="A78" s="30" t="s">
        <v>66</v>
      </c>
      <c r="B78" s="30"/>
      <c r="C78" s="43">
        <v>1738</v>
      </c>
      <c r="D78" s="43">
        <v>1745</v>
      </c>
      <c r="E78" s="30"/>
      <c r="F78" s="30"/>
      <c r="G78" s="52" t="s">
        <v>67</v>
      </c>
      <c r="H78" s="30" t="s">
        <v>51</v>
      </c>
    </row>
  </sheetData>
  <mergeCells count="60">
    <mergeCell ref="A1:K1"/>
    <mergeCell ref="A2:D2"/>
    <mergeCell ref="E2:K2"/>
    <mergeCell ref="A8:A15"/>
    <mergeCell ref="A20:A25"/>
    <mergeCell ref="A26:A30"/>
    <mergeCell ref="A31:A36"/>
    <mergeCell ref="A37:A41"/>
    <mergeCell ref="A42:A47"/>
    <mergeCell ref="A48:A52"/>
    <mergeCell ref="A53:A58"/>
    <mergeCell ref="A59:A63"/>
    <mergeCell ref="A64:A69"/>
    <mergeCell ref="A70:A74"/>
    <mergeCell ref="B10:B15"/>
    <mergeCell ref="C8:C15"/>
    <mergeCell ref="D8:D9"/>
    <mergeCell ref="E20:E25"/>
    <mergeCell ref="E26:E30"/>
    <mergeCell ref="E31:E36"/>
    <mergeCell ref="E37:E41"/>
    <mergeCell ref="E42:E47"/>
    <mergeCell ref="E48:E52"/>
    <mergeCell ref="E53:E58"/>
    <mergeCell ref="E59:E63"/>
    <mergeCell ref="E64:E69"/>
    <mergeCell ref="E70:E74"/>
    <mergeCell ref="F20:F25"/>
    <mergeCell ref="F26:F30"/>
    <mergeCell ref="F31:F36"/>
    <mergeCell ref="F37:F41"/>
    <mergeCell ref="F42:F47"/>
    <mergeCell ref="F48:F52"/>
    <mergeCell ref="F53:F58"/>
    <mergeCell ref="F59:F63"/>
    <mergeCell ref="F64:F69"/>
    <mergeCell ref="F70:F74"/>
    <mergeCell ref="G20:G25"/>
    <mergeCell ref="G26:G30"/>
    <mergeCell ref="G31:G36"/>
    <mergeCell ref="G37:G41"/>
    <mergeCell ref="G42:G47"/>
    <mergeCell ref="G48:G52"/>
    <mergeCell ref="G53:G58"/>
    <mergeCell ref="G59:G63"/>
    <mergeCell ref="G64:G69"/>
    <mergeCell ref="G70:G74"/>
    <mergeCell ref="H8:H9"/>
    <mergeCell ref="H10:H12"/>
    <mergeCell ref="H13:H15"/>
    <mergeCell ref="H20:H52"/>
    <mergeCell ref="H53:H74"/>
    <mergeCell ref="J8:J9"/>
    <mergeCell ref="J10:J12"/>
    <mergeCell ref="J13:J15"/>
    <mergeCell ref="K8:K9"/>
    <mergeCell ref="K10:K12"/>
    <mergeCell ref="K13:K15"/>
    <mergeCell ref="A3:D4"/>
    <mergeCell ref="E3:K4"/>
  </mergeCells>
  <pageMargins left="0.7" right="0.7" top="0.75" bottom="0.75" header="0.3" footer="0.3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2025-04-11T08:01:24Z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20BC5F00F5B5418E876EC9BFDC88C84F_13</vt:lpwstr>
  </property>
</Properties>
</file>