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<sst xmlns="http://schemas.openxmlformats.org/spreadsheetml/2006/main" count="105" uniqueCount="54">
  <si>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</si>
  <si>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</si>
  <si>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</si>
  <si>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宁波菲奥娜--浙江省宁波市鄞州区云龙工业区龙霞路769号 龚师傅：18058516126 韵达938283457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</si>
  <si>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</si>
  <si>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</si>
  <si>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</si>
  <si>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</si>
  <si>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</si>
  <si>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</si>
  <si>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</si>
  <si>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</si>
  <si>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</si>
  <si>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</si>
  <si>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</si>
  <si>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</si>
  <si>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</si>
  <si>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</si>
  <si>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</si>
  <si>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</si>
  <si>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</si>
  <si>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</si>
  <si>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</si>
  <si>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</si>
  <si>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</si>
  <si>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P25031664</t>
  </si>
  <si>
    <t xml:space="preserve">21 AULTH09845                                     </t>
  </si>
  <si>
    <t>S25030863</t>
  </si>
  <si>
    <t xml:space="preserve">L9300AZ                                                                                             </t>
  </si>
  <si>
    <t>36*35*21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</si>
  <si>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</si>
  <si>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L9301AZ                                                                                             </t>
  </si>
  <si>
    <t>34*22*25</t>
  </si>
  <si>
    <t xml:space="preserve">U9066AZ                                                                                             </t>
  </si>
  <si>
    <t>总计</t>
  </si>
  <si>
    <t>颜色</t>
  </si>
  <si>
    <t>生产数</t>
  </si>
  <si>
    <t>款号</t>
  </si>
  <si>
    <t>第一箱</t>
  </si>
  <si>
    <t>KH328 - Khaki</t>
  </si>
  <si>
    <t>有价格</t>
  </si>
  <si>
    <t>L9300AZ</t>
  </si>
  <si>
    <t>无价格</t>
  </si>
  <si>
    <t>第二箱</t>
  </si>
  <si>
    <t>BK23 - BLACK</t>
  </si>
  <si>
    <t>AR66 - ANTHRA</t>
  </si>
  <si>
    <t>空白吊牌</t>
  </si>
  <si>
    <t>第三箱</t>
  </si>
  <si>
    <t>AR5 - D.ANTHRA</t>
  </si>
  <si>
    <t>L9301AZ</t>
  </si>
  <si>
    <t>第四箱</t>
  </si>
  <si>
    <t>U9066AZ</t>
  </si>
  <si>
    <t>第五箱</t>
  </si>
  <si>
    <t>BN185 - BROWN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</si>
</sst>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45758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3" t="s">
        <v>11</v>
      </c>
      <c r="J6" s="43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4" t="s">
        <v>22</v>
      </c>
      <c r="J7" s="44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7" t="s">
        <v>27</v>
      </c>
      <c r="D8" s="29" t="s">
        <v>28</v>
      </c>
      <c r="E8" s="30">
        <v>9749</v>
      </c>
      <c r="F8" s="30"/>
      <c r="G8" s="30">
        <v>9872</v>
      </c>
      <c r="H8" s="31">
        <v>1</v>
      </c>
      <c r="I8" s="30"/>
      <c r="J8" s="27">
        <v>10.9</v>
      </c>
      <c r="K8" s="27" t="s">
        <v>29</v>
      </c>
    </row>
    <row r="9" ht="15" spans="1:11">
      <c r="A9" s="32"/>
      <c r="B9" s="28" t="s">
        <v>30</v>
      </c>
      <c r="C9" s="32"/>
      <c r="D9" s="33"/>
      <c r="E9" s="30">
        <v>417</v>
      </c>
      <c r="F9" s="30"/>
      <c r="G9" s="30">
        <v>425</v>
      </c>
      <c r="H9" s="31"/>
      <c r="I9" s="30"/>
      <c r="J9" s="35"/>
      <c r="K9" s="35"/>
    </row>
    <row r="10" ht="15" spans="1:11">
      <c r="A10" s="32"/>
      <c r="B10" s="28" t="s">
        <v>26</v>
      </c>
      <c r="C10" s="32"/>
      <c r="D10" s="34"/>
      <c r="E10" s="30">
        <v>14273</v>
      </c>
      <c r="F10" s="30"/>
      <c r="G10" s="30">
        <v>14416</v>
      </c>
      <c r="H10" s="31">
        <v>2</v>
      </c>
      <c r="I10" s="30"/>
      <c r="J10" s="30">
        <v>15.2</v>
      </c>
      <c r="K10" s="30" t="s">
        <v>29</v>
      </c>
    </row>
    <row r="11" ht="15" spans="1:11">
      <c r="A11" s="32"/>
      <c r="B11" s="28" t="s">
        <v>26</v>
      </c>
      <c r="C11" s="32"/>
      <c r="D11" s="29" t="s">
        <v>31</v>
      </c>
      <c r="E11" s="30">
        <v>7599</v>
      </c>
      <c r="F11" s="30"/>
      <c r="G11" s="30">
        <v>7691</v>
      </c>
      <c r="H11" s="31">
        <v>3</v>
      </c>
      <c r="I11" s="30"/>
      <c r="J11" s="27">
        <v>8.5</v>
      </c>
      <c r="K11" s="27" t="s">
        <v>32</v>
      </c>
    </row>
    <row r="12" ht="15" spans="1:11">
      <c r="A12" s="32"/>
      <c r="B12" s="28" t="s">
        <v>30</v>
      </c>
      <c r="C12" s="32"/>
      <c r="D12" s="33"/>
      <c r="E12" s="30">
        <v>233</v>
      </c>
      <c r="F12" s="30"/>
      <c r="G12" s="30">
        <v>245</v>
      </c>
      <c r="H12" s="31"/>
      <c r="I12" s="30"/>
      <c r="J12" s="35"/>
      <c r="K12" s="35"/>
    </row>
    <row r="13" ht="15" spans="1:11">
      <c r="A13" s="32"/>
      <c r="B13" s="28" t="s">
        <v>26</v>
      </c>
      <c r="C13" s="32"/>
      <c r="D13" s="34"/>
      <c r="E13" s="30">
        <v>12083</v>
      </c>
      <c r="F13" s="30"/>
      <c r="G13" s="30">
        <v>12204</v>
      </c>
      <c r="H13" s="31">
        <v>4</v>
      </c>
      <c r="I13" s="30"/>
      <c r="J13" s="30">
        <v>12.9</v>
      </c>
      <c r="K13" s="30" t="s">
        <v>29</v>
      </c>
    </row>
    <row r="14" ht="15" spans="1:11">
      <c r="A14" s="32"/>
      <c r="B14" s="28" t="s">
        <v>26</v>
      </c>
      <c r="C14" s="32"/>
      <c r="D14" s="29" t="s">
        <v>33</v>
      </c>
      <c r="E14" s="30">
        <v>11009</v>
      </c>
      <c r="F14" s="30"/>
      <c r="G14" s="30">
        <v>11119</v>
      </c>
      <c r="H14" s="31">
        <v>5</v>
      </c>
      <c r="I14" s="30"/>
      <c r="J14" s="30">
        <v>12.1</v>
      </c>
      <c r="K14" s="30" t="s">
        <v>29</v>
      </c>
    </row>
    <row r="15" ht="15" spans="1:11">
      <c r="A15" s="32"/>
      <c r="B15" s="28" t="s">
        <v>30</v>
      </c>
      <c r="C15" s="32"/>
      <c r="D15" s="33"/>
      <c r="E15" s="30">
        <v>289</v>
      </c>
      <c r="F15" s="30"/>
      <c r="G15" s="30">
        <v>296</v>
      </c>
      <c r="H15" s="31"/>
      <c r="I15" s="30"/>
      <c r="J15" s="27">
        <v>11.6</v>
      </c>
      <c r="K15" s="27" t="s">
        <v>29</v>
      </c>
    </row>
    <row r="16" ht="15" spans="1:11">
      <c r="A16" s="35"/>
      <c r="B16" s="28" t="s">
        <v>26</v>
      </c>
      <c r="C16" s="35"/>
      <c r="D16" s="34"/>
      <c r="E16" s="30">
        <v>10823</v>
      </c>
      <c r="F16" s="30"/>
      <c r="G16" s="30">
        <v>10931</v>
      </c>
      <c r="H16" s="31">
        <v>6</v>
      </c>
      <c r="I16" s="30"/>
      <c r="J16" s="35"/>
      <c r="K16" s="35"/>
    </row>
    <row r="17" spans="1:11">
      <c r="A17" s="30" t="s">
        <v>34</v>
      </c>
      <c r="B17" s="30"/>
      <c r="C17" s="30"/>
      <c r="D17" s="30"/>
      <c r="E17" s="30">
        <f>SUM(E8:E16)</f>
        <v>66475</v>
      </c>
      <c r="F17" s="30"/>
      <c r="G17" s="30">
        <f>SUM(G8:G16)</f>
        <v>67199</v>
      </c>
      <c r="H17" s="31">
        <v>6</v>
      </c>
      <c r="I17" s="30"/>
      <c r="J17" s="30">
        <f>SUM(J8:J16)</f>
        <v>71.2</v>
      </c>
      <c r="K17" s="30"/>
    </row>
    <row r="20" spans="2:6">
      <c r="B20" s="30" t="s">
        <v>35</v>
      </c>
      <c r="C20" s="36" t="s">
        <v>18</v>
      </c>
      <c r="D20" s="37" t="s">
        <v>36</v>
      </c>
      <c r="E20" s="30"/>
      <c r="F20" s="30" t="s">
        <v>37</v>
      </c>
    </row>
    <row r="21" spans="1:6">
      <c r="A21" s="30" t="s">
        <v>38</v>
      </c>
      <c r="B21" s="27" t="s">
        <v>39</v>
      </c>
      <c r="C21" s="36">
        <v>3490</v>
      </c>
      <c r="D21" s="37">
        <f t="shared" ref="D21:D25" si="0">C21*1.01</f>
        <v>3524.9</v>
      </c>
      <c r="E21" s="30" t="s">
        <v>40</v>
      </c>
      <c r="F21" s="27" t="s">
        <v>41</v>
      </c>
    </row>
    <row r="22" spans="1:6">
      <c r="A22" s="30"/>
      <c r="B22" s="35"/>
      <c r="C22" s="36">
        <v>590</v>
      </c>
      <c r="D22" s="37">
        <f>C22*1.03+1</f>
        <v>608.7</v>
      </c>
      <c r="E22" s="30" t="s">
        <v>42</v>
      </c>
      <c r="F22" s="32"/>
    </row>
    <row r="23" spans="1:6">
      <c r="A23" s="30" t="s">
        <v>43</v>
      </c>
      <c r="B23" s="27" t="s">
        <v>44</v>
      </c>
      <c r="C23" s="36">
        <v>11296</v>
      </c>
      <c r="D23" s="37">
        <f t="shared" si="0"/>
        <v>11408.96</v>
      </c>
      <c r="E23" s="30" t="s">
        <v>40</v>
      </c>
      <c r="F23" s="32"/>
    </row>
    <row r="24" spans="1:6">
      <c r="A24" s="30"/>
      <c r="B24" s="35"/>
      <c r="C24" s="36">
        <v>2977</v>
      </c>
      <c r="D24" s="37">
        <f t="shared" si="0"/>
        <v>3006.77</v>
      </c>
      <c r="E24" s="30" t="s">
        <v>42</v>
      </c>
      <c r="F24" s="32"/>
    </row>
    <row r="25" spans="1:6">
      <c r="A25" s="30" t="s">
        <v>38</v>
      </c>
      <c r="B25" s="27" t="s">
        <v>45</v>
      </c>
      <c r="C25" s="36">
        <v>4441</v>
      </c>
      <c r="D25" s="37">
        <f t="shared" si="0"/>
        <v>4485.41</v>
      </c>
      <c r="E25" s="30" t="s">
        <v>40</v>
      </c>
      <c r="F25" s="32"/>
    </row>
    <row r="26" spans="1:6">
      <c r="A26" s="30"/>
      <c r="B26" s="35"/>
      <c r="C26" s="36">
        <v>1228</v>
      </c>
      <c r="D26" s="37">
        <f>C26*1.02</f>
        <v>1252.56</v>
      </c>
      <c r="E26" s="30" t="s">
        <v>42</v>
      </c>
      <c r="F26" s="35"/>
    </row>
    <row r="27" spans="2:6">
      <c r="B27" s="30" t="s">
        <v>34</v>
      </c>
      <c r="C27" s="36">
        <f>SUM(C21:C26)</f>
        <v>24022</v>
      </c>
      <c r="D27" s="37">
        <f>SUM(D21:D26)</f>
        <v>24287.3</v>
      </c>
      <c r="E27" s="30"/>
      <c r="F27" s="30"/>
    </row>
    <row r="28" spans="2:6">
      <c r="B28" s="38"/>
      <c r="C28" s="39"/>
      <c r="D28" s="39"/>
      <c r="E28" s="38"/>
      <c r="F28" s="38"/>
    </row>
    <row r="29" spans="1:6">
      <c r="A29" s="30" t="s">
        <v>38</v>
      </c>
      <c r="B29" s="30" t="s">
        <v>46</v>
      </c>
      <c r="C29" s="36">
        <v>417</v>
      </c>
      <c r="D29" s="36">
        <v>425</v>
      </c>
      <c r="E29" s="30"/>
      <c r="F29" s="30" t="s">
        <v>41</v>
      </c>
    </row>
    <row r="30" spans="2:6">
      <c r="B30" s="38"/>
      <c r="C30" s="39"/>
      <c r="D30" s="39"/>
      <c r="E30" s="38"/>
      <c r="F30" s="38"/>
    </row>
    <row r="31" spans="2:6">
      <c r="B31" s="38"/>
      <c r="C31" s="39"/>
      <c r="D31" s="39"/>
      <c r="E31" s="38"/>
      <c r="F31" s="38"/>
    </row>
    <row r="32" spans="2:6">
      <c r="B32" s="30" t="s">
        <v>35</v>
      </c>
      <c r="C32" s="36" t="s">
        <v>18</v>
      </c>
      <c r="D32" s="37" t="s">
        <v>36</v>
      </c>
      <c r="E32" s="30"/>
      <c r="F32" s="30" t="s">
        <v>37</v>
      </c>
    </row>
    <row r="33" spans="1:6">
      <c r="A33" s="31" t="s">
        <v>47</v>
      </c>
      <c r="B33" s="40" t="s">
        <v>48</v>
      </c>
      <c r="C33" s="36">
        <v>3385</v>
      </c>
      <c r="D33" s="37">
        <f t="shared" ref="D33:D38" si="1">C33*1.01</f>
        <v>3418.85</v>
      </c>
      <c r="E33" s="30" t="s">
        <v>40</v>
      </c>
      <c r="F33" s="27" t="s">
        <v>49</v>
      </c>
    </row>
    <row r="34" spans="1:6">
      <c r="A34" s="31"/>
      <c r="B34" s="41"/>
      <c r="C34" s="36">
        <v>875</v>
      </c>
      <c r="D34" s="37">
        <f>C34*1.02</f>
        <v>892.5</v>
      </c>
      <c r="E34" s="30" t="s">
        <v>42</v>
      </c>
      <c r="F34" s="32"/>
    </row>
    <row r="35" spans="1:6">
      <c r="A35" s="31"/>
      <c r="B35" s="27" t="s">
        <v>39</v>
      </c>
      <c r="C35" s="36">
        <v>2635</v>
      </c>
      <c r="D35" s="37">
        <f t="shared" si="1"/>
        <v>2661.35</v>
      </c>
      <c r="E35" s="30" t="s">
        <v>40</v>
      </c>
      <c r="F35" s="32"/>
    </row>
    <row r="36" spans="1:6">
      <c r="A36" s="31"/>
      <c r="B36" s="35"/>
      <c r="C36" s="36">
        <v>704</v>
      </c>
      <c r="D36" s="37">
        <f>C36*1.02</f>
        <v>718.08</v>
      </c>
      <c r="E36" s="30" t="s">
        <v>42</v>
      </c>
      <c r="F36" s="32"/>
    </row>
    <row r="37" spans="1:6">
      <c r="A37" s="31" t="s">
        <v>50</v>
      </c>
      <c r="B37" s="27" t="s">
        <v>44</v>
      </c>
      <c r="C37" s="36">
        <v>9532</v>
      </c>
      <c r="D37" s="37">
        <f t="shared" si="1"/>
        <v>9627.32</v>
      </c>
      <c r="E37" s="30" t="s">
        <v>40</v>
      </c>
      <c r="F37" s="32"/>
    </row>
    <row r="38" spans="1:6">
      <c r="A38" s="31"/>
      <c r="B38" s="35"/>
      <c r="C38" s="36">
        <v>2551</v>
      </c>
      <c r="D38" s="37">
        <f t="shared" si="1"/>
        <v>2576.51</v>
      </c>
      <c r="E38" s="30" t="s">
        <v>42</v>
      </c>
      <c r="F38" s="35"/>
    </row>
    <row r="39" spans="2:6">
      <c r="B39" s="30" t="s">
        <v>34</v>
      </c>
      <c r="C39" s="36">
        <f>SUM(C33:C38)</f>
        <v>19682</v>
      </c>
      <c r="D39" s="37">
        <f>SUM(D33:D38)</f>
        <v>19894.61</v>
      </c>
      <c r="E39" s="30"/>
      <c r="F39" s="30"/>
    </row>
    <row r="40" spans="3:4">
      <c r="C40" s="42"/>
      <c r="D40" s="42"/>
    </row>
    <row r="41" spans="1:6">
      <c r="A41" s="30" t="s">
        <v>47</v>
      </c>
      <c r="B41" s="30" t="s">
        <v>46</v>
      </c>
      <c r="C41" s="36">
        <v>233</v>
      </c>
      <c r="D41" s="36">
        <v>245</v>
      </c>
      <c r="E41" s="30"/>
      <c r="F41" s="30" t="s">
        <v>49</v>
      </c>
    </row>
    <row r="42" spans="3:4">
      <c r="C42" s="42"/>
      <c r="D42" s="42"/>
    </row>
    <row r="43" spans="3:4">
      <c r="C43" s="42"/>
      <c r="D43" s="42"/>
    </row>
    <row r="44" spans="2:6">
      <c r="B44" s="30" t="s">
        <v>35</v>
      </c>
      <c r="C44" s="36" t="s">
        <v>18</v>
      </c>
      <c r="D44" s="37" t="s">
        <v>36</v>
      </c>
      <c r="E44" s="30"/>
      <c r="F44" s="30" t="s">
        <v>37</v>
      </c>
    </row>
    <row r="45" spans="1:6">
      <c r="A45" s="30" t="s">
        <v>50</v>
      </c>
      <c r="B45" s="27" t="s">
        <v>44</v>
      </c>
      <c r="C45" s="36">
        <v>8653</v>
      </c>
      <c r="D45" s="37">
        <f t="shared" ref="D45:D48" si="2">C45*1.01</f>
        <v>8739.53</v>
      </c>
      <c r="E45" s="30" t="s">
        <v>40</v>
      </c>
      <c r="F45" s="27" t="s">
        <v>51</v>
      </c>
    </row>
    <row r="46" spans="1:6">
      <c r="A46" s="30"/>
      <c r="B46" s="35"/>
      <c r="C46" s="36">
        <v>2356</v>
      </c>
      <c r="D46" s="37">
        <f t="shared" si="2"/>
        <v>2379.56</v>
      </c>
      <c r="E46" s="30" t="s">
        <v>42</v>
      </c>
      <c r="F46" s="32"/>
    </row>
    <row r="47" spans="1:6">
      <c r="A47" s="30" t="s">
        <v>52</v>
      </c>
      <c r="B47" s="27" t="s">
        <v>53</v>
      </c>
      <c r="C47" s="36">
        <v>8554</v>
      </c>
      <c r="D47" s="37">
        <f t="shared" si="2"/>
        <v>8639.54</v>
      </c>
      <c r="E47" s="30" t="s">
        <v>40</v>
      </c>
      <c r="F47" s="32"/>
    </row>
    <row r="48" spans="1:6">
      <c r="A48" s="30"/>
      <c r="B48" s="35"/>
      <c r="C48" s="36">
        <v>2269</v>
      </c>
      <c r="D48" s="37">
        <f t="shared" si="2"/>
        <v>2291.69</v>
      </c>
      <c r="E48" s="30" t="s">
        <v>42</v>
      </c>
      <c r="F48" s="35"/>
    </row>
    <row r="49" spans="2:6">
      <c r="B49" s="30" t="s">
        <v>34</v>
      </c>
      <c r="C49" s="36">
        <f>SUM(C45:C48)</f>
        <v>21832</v>
      </c>
      <c r="D49" s="37">
        <f>SUM(D45:D48)</f>
        <v>22050.32</v>
      </c>
      <c r="E49" s="30"/>
      <c r="F49" s="30"/>
    </row>
    <row r="50" spans="3:4">
      <c r="C50" s="42"/>
      <c r="D50" s="42"/>
    </row>
    <row r="51" spans="1:6">
      <c r="A51" s="30" t="s">
        <v>50</v>
      </c>
      <c r="B51" s="30" t="s">
        <v>46</v>
      </c>
      <c r="C51" s="36">
        <v>289</v>
      </c>
      <c r="D51" s="36">
        <v>296</v>
      </c>
      <c r="E51" s="30"/>
      <c r="F51" s="30" t="s">
        <v>51</v>
      </c>
    </row>
  </sheetData>
  <mergeCells count="37">
    <mergeCell ref="A1:K1"/>
    <mergeCell ref="A2:D2"/>
    <mergeCell ref="E2:K2"/>
    <mergeCell ref="A8:A16"/>
    <mergeCell ref="A21:A22"/>
    <mergeCell ref="A23:A24"/>
    <mergeCell ref="A25:A26"/>
    <mergeCell ref="A33:A36"/>
    <mergeCell ref="A37:A38"/>
    <mergeCell ref="A45:A46"/>
    <mergeCell ref="A47:A48"/>
    <mergeCell ref="B21:B22"/>
    <mergeCell ref="B23:B24"/>
    <mergeCell ref="B25:B26"/>
    <mergeCell ref="B33:B34"/>
    <mergeCell ref="B35:B36"/>
    <mergeCell ref="B37:B38"/>
    <mergeCell ref="B45:B46"/>
    <mergeCell ref="B47:B48"/>
    <mergeCell ref="C8:C16"/>
    <mergeCell ref="D8:D10"/>
    <mergeCell ref="D11:D13"/>
    <mergeCell ref="D14:D16"/>
    <mergeCell ref="F21:F26"/>
    <mergeCell ref="F33:F38"/>
    <mergeCell ref="F45:F48"/>
    <mergeCell ref="H8:H9"/>
    <mergeCell ref="H11:H12"/>
    <mergeCell ref="H14:H15"/>
    <mergeCell ref="J8:J9"/>
    <mergeCell ref="J11:J12"/>
    <mergeCell ref="J15:J16"/>
    <mergeCell ref="K8:K9"/>
    <mergeCell ref="K11:K12"/>
    <mergeCell ref="K15:K16"/>
    <mergeCell ref="A3:D4"/>
    <mergeCell ref="E3:K4"/>
  </mergeCells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2025-04-12T01:34:33Z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84C5006E63EA431F8A52FF36951CDDA5_13</vt:lpwstr>
  </property>
</Properties>
</file>