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<sst xmlns="http://schemas.openxmlformats.org/spreadsheetml/2006/main" count="52" uniqueCount="51">
  <si>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</si>
  <si>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r>
      <rPr>
        <b/>
        <sz val="14"/>
        <color theme="1"/>
        <rFont val="Calibri"/>
        <charset val="0"/>
      </rPr>
      <t xml:space="preserve">Shipping Date </t>
    </r>
    <r>
      <rPr>
        <b/>
        <sz val="14"/>
        <color theme="1"/>
        <rFont val="宋体"/>
        <charset val="0"/>
      </rPr>
      <t>发货日期</t>
    </r>
    <r>
      <rPr>
        <b/>
        <sz val="14"/>
        <color theme="1"/>
        <rFont val="Calibri"/>
        <charset val="0"/>
      </rPr>
      <t>:</t>
    </r>
  </si>
  <si>
    <t>邮政快递:</t>
  </si>
  <si>
    <t>8460434069009</t>
  </si>
  <si>
    <t>收件地址：</t>
  </si>
  <si>
    <t>范勤转UMI，13917308437，上海闵行区兴梅路485号中环科技园1213室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</si>
  <si>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</si>
  <si>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</si>
  <si>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</si>
  <si>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</si>
  <si>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</si>
  <si>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</si>
  <si>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</si>
  <si>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</si>
  <si>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</si>
  <si>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</si>
  <si>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</si>
  <si>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</si>
  <si>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</si>
  <si>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</si>
  <si>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</si>
  <si>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</si>
  <si>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</si>
  <si>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</si>
  <si>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</si>
  <si>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</si>
  <si>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</si>
  <si>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</si>
  <si>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</si>
  <si>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P25040407</t>
  </si>
  <si>
    <t>YAP019-白色-20CM/牛皮纸绳</t>
  </si>
  <si>
    <t>S25040259</t>
  </si>
  <si>
    <t>20CM</t>
  </si>
  <si>
    <t>14*36*9</t>
  </si>
  <si>
    <t>总计</t>
  </si>
  <si>
    <t>Factory name (工厂名称)</t>
  </si>
  <si>
    <t>（在此贴实样图片）</t>
  </si>
  <si>
    <t>PO. Number(订单号)</t>
  </si>
  <si>
    <t>DEFACTO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</si>
  <si>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</si>
  <si>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</si>
  <si>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</si>
  <si>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</si>
  <si>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</si>
  <si>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</si>
  <si>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</si>
  <si>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</si>
  <si>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Weight（毛重：KG）</t>
  </si>
  <si>
    <t>Made In China</t>
  </si>
  <si>
    <t>Net Weight（净重：KG）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</si>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</sst>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_ "/>
    <numFmt numFmtId="178" formatCode="0_);[Red]\(0\)"/>
    <numFmt numFmtId="179" formatCode="0.00_);[Red]\(0.00\)"/>
  </numFmts>
  <fonts count="50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4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8"/>
      <color indexed="8"/>
      <name val="等线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4"/>
      <color theme="1"/>
      <name val="Calibri"/>
      <charset val="0"/>
    </font>
    <font>
      <b/>
      <sz val="12"/>
      <color rgb="FF0091F6"/>
      <name val="Calibri"/>
      <charset val="0"/>
    </font>
    <font>
      <b/>
      <sz val="14"/>
      <color theme="1"/>
      <name val="宋体"/>
      <charset val="134"/>
    </font>
    <font>
      <b/>
      <sz val="12"/>
      <color rgb="FF0091F6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4"/>
      <color theme="1"/>
      <name val="宋体"/>
      <charset val="0"/>
    </font>
    <font>
      <b/>
      <sz val="16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8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176" fontId="2" fillId="0" borderId="8" xfId="50" applyNumberFormat="1" applyFont="1" applyFill="1" applyBorder="1" applyAlignment="1">
      <alignment horizontal="center" vertical="center"/>
    </xf>
    <xf numFmtId="177" fontId="3" fillId="2" borderId="4" xfId="50" applyNumberFormat="1" applyFont="1" applyFill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/>
    </xf>
    <xf numFmtId="0" fontId="3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2" fillId="0" borderId="10" xfId="5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4" fontId="11" fillId="3" borderId="15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49" fontId="11" fillId="3" borderId="15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49" fontId="13" fillId="3" borderId="15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6" xfId="49" applyFont="1" applyFill="1" applyBorder="1" applyAlignment="1">
      <alignment horizontal="center" vertical="center" wrapText="1"/>
    </xf>
    <xf numFmtId="49" fontId="17" fillId="0" borderId="16" xfId="49" applyNumberFormat="1" applyFont="1" applyFill="1" applyBorder="1" applyAlignment="1">
      <alignment horizontal="center" vertical="center" wrapText="1"/>
    </xf>
    <xf numFmtId="178" fontId="17" fillId="0" borderId="16" xfId="49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49" fontId="20" fillId="0" borderId="16" xfId="49" applyNumberFormat="1" applyFont="1" applyFill="1" applyBorder="1" applyAlignment="1">
      <alignment horizontal="center" vertical="center" wrapText="1"/>
    </xf>
    <xf numFmtId="178" fontId="18" fillId="0" borderId="16" xfId="49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2" fillId="3" borderId="1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177" fontId="21" fillId="0" borderId="16" xfId="0" applyNumberFormat="1" applyFont="1" applyBorder="1" applyAlignment="1">
      <alignment horizontal="center" vertical="center"/>
    </xf>
    <xf numFmtId="0" fontId="22" fillId="3" borderId="16" xfId="0" applyFont="1" applyFill="1" applyBorder="1" applyAlignment="1">
      <alignment horizontal="left" vertical="center"/>
    </xf>
    <xf numFmtId="0" fontId="22" fillId="3" borderId="16" xfId="0" applyNumberFormat="1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0" fontId="22" fillId="3" borderId="16" xfId="0" applyFont="1" applyFill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horizontal="center" vertical="center"/>
    </xf>
    <xf numFmtId="177" fontId="21" fillId="4" borderId="16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79" fontId="17" fillId="0" borderId="16" xfId="49" applyNumberFormat="1" applyFont="1" applyFill="1" applyBorder="1" applyAlignment="1">
      <alignment horizontal="center" vertical="center" wrapText="1"/>
    </xf>
    <xf numFmtId="49" fontId="18" fillId="0" borderId="16" xfId="49" applyNumberFormat="1" applyFont="1" applyFill="1" applyBorder="1" applyAlignment="1">
      <alignment horizontal="center" vertical="center" wrapText="1"/>
    </xf>
    <xf numFmtId="179" fontId="18" fillId="0" borderId="16" xfId="49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3BAEFF"/>
      <color rgb="00FFFF00"/>
      <color rgb="000091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48577</xdr:colOff>
      <xdr:row>1</xdr:row>
      <xdr:rowOff>23177</xdr:rowOff>
    </xdr:from>
    <xdr:to>
      <xdr:col>2</xdr:col>
      <xdr:colOff>1975802</xdr:colOff>
      <xdr:row>1</xdr:row>
      <xdr:rowOff>1317307</xdr:rowOff>
    </xdr:to>
    <xdr:pic>
      <xdr:nvPicPr>
        <xdr:cNvPr id="4" name="ID_ACDE1229731142819F33ECF8E67D06B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705600" y="226695"/>
          <a:ext cx="1294130" cy="192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D9" sqref="D9"/>
    </sheetView>
  </sheetViews>
  <sheetFormatPr defaultColWidth="9" defaultRowHeight="13.5"/>
  <cols>
    <col min="1" max="1" width="15.125" customWidth="1"/>
    <col min="2" max="2" width="28.25" customWidth="1"/>
    <col min="3" max="3" width="16.375" customWidth="1"/>
    <col min="4" max="4" width="24.75" customWidth="1"/>
    <col min="5" max="5" width="10.5" customWidth="1"/>
    <col min="6" max="11" width="10.75" customWidth="1"/>
    <col min="12" max="12" width="19.75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64"/>
    </row>
    <row r="2" spans="1:1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65"/>
    </row>
    <row r="3" ht="26" customHeight="1" spans="1:1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66"/>
    </row>
    <row r="4" ht="33" customHeight="1" spans="1:12">
      <c r="A4" s="28"/>
      <c r="B4" s="28"/>
      <c r="C4" s="29" t="s">
        <v>1</v>
      </c>
      <c r="D4" s="29"/>
      <c r="E4" s="30">
        <v>45758</v>
      </c>
      <c r="F4" s="30"/>
      <c r="G4" s="30"/>
      <c r="H4" s="30"/>
      <c r="I4" s="30"/>
      <c r="J4" s="30"/>
      <c r="K4" s="30"/>
      <c r="L4" s="30"/>
    </row>
    <row r="5" ht="33" customHeight="1" spans="1:12">
      <c r="A5" s="28"/>
      <c r="B5" s="28"/>
      <c r="C5" s="31" t="s">
        <v>2</v>
      </c>
      <c r="D5" s="31"/>
      <c r="E5" s="32" t="s">
        <v>3</v>
      </c>
      <c r="F5" s="32"/>
      <c r="G5" s="32"/>
      <c r="H5" s="32"/>
      <c r="I5" s="32"/>
      <c r="J5" s="32"/>
      <c r="K5" s="32"/>
      <c r="L5" s="32"/>
    </row>
    <row r="6" ht="33" customHeight="1" spans="1:12">
      <c r="A6" s="28"/>
      <c r="B6" s="28"/>
      <c r="C6" s="33" t="s">
        <v>4</v>
      </c>
      <c r="D6" s="33"/>
      <c r="E6" s="34" t="s">
        <v>5</v>
      </c>
      <c r="F6" s="34"/>
      <c r="G6" s="34"/>
      <c r="H6" s="34"/>
      <c r="I6" s="34"/>
      <c r="J6" s="34"/>
      <c r="K6" s="34"/>
      <c r="L6" s="34"/>
    </row>
    <row r="7" ht="11" customHeight="1" spans="1:12">
      <c r="A7" s="35"/>
      <c r="B7" s="35"/>
      <c r="C7" s="35"/>
      <c r="D7" s="36"/>
      <c r="E7" s="36"/>
      <c r="F7" s="37"/>
      <c r="G7" s="38"/>
      <c r="H7" s="37"/>
      <c r="I7" s="67"/>
      <c r="J7" s="37"/>
      <c r="K7" s="37"/>
      <c r="L7" s="37"/>
    </row>
    <row r="8" s="20" customFormat="1" ht="27" customHeight="1" spans="1:12">
      <c r="A8" s="39" t="s">
        <v>6</v>
      </c>
      <c r="B8" s="40" t="s">
        <v>7</v>
      </c>
      <c r="C8" s="41" t="s">
        <v>8</v>
      </c>
      <c r="D8" s="41" t="s">
        <v>8</v>
      </c>
      <c r="E8" s="41" t="s">
        <v>9</v>
      </c>
      <c r="F8" s="42" t="s">
        <v>10</v>
      </c>
      <c r="G8" s="42" t="s">
        <v>11</v>
      </c>
      <c r="H8" s="42" t="s">
        <v>12</v>
      </c>
      <c r="I8" s="41" t="s">
        <v>13</v>
      </c>
      <c r="J8" s="68" t="s">
        <v>14</v>
      </c>
      <c r="K8" s="68" t="s">
        <v>15</v>
      </c>
      <c r="L8" s="40" t="s">
        <v>16</v>
      </c>
    </row>
    <row r="9" s="20" customFormat="1" ht="27" customHeight="1" spans="1:12">
      <c r="A9" s="43" t="s">
        <v>17</v>
      </c>
      <c r="B9" s="44" t="s">
        <v>18</v>
      </c>
      <c r="C9" s="45" t="s">
        <v>19</v>
      </c>
      <c r="D9" s="46" t="s">
        <v>20</v>
      </c>
      <c r="E9" s="46" t="s">
        <v>21</v>
      </c>
      <c r="F9" s="47" t="s">
        <v>22</v>
      </c>
      <c r="G9" s="47" t="s">
        <v>23</v>
      </c>
      <c r="H9" s="47" t="s">
        <v>24</v>
      </c>
      <c r="I9" s="69" t="s">
        <v>25</v>
      </c>
      <c r="J9" s="70" t="s">
        <v>26</v>
      </c>
      <c r="K9" s="70" t="s">
        <v>27</v>
      </c>
      <c r="L9" s="44" t="s">
        <v>28</v>
      </c>
    </row>
    <row r="10" s="21" customFormat="1" ht="37" customHeight="1" spans="1:12">
      <c r="A10" s="48" t="s">
        <v>29</v>
      </c>
      <c r="B10" s="49" t="s">
        <v>30</v>
      </c>
      <c r="C10" s="50" t="s">
        <v>31</v>
      </c>
      <c r="D10" s="51"/>
      <c r="E10" s="48" t="s">
        <v>32</v>
      </c>
      <c r="F10" s="52">
        <v>2054</v>
      </c>
      <c r="G10" s="53">
        <f>+F10*0.03</f>
        <v>61.62</v>
      </c>
      <c r="H10" s="53">
        <f>+F10+G10</f>
        <v>2115.62</v>
      </c>
      <c r="I10" s="48">
        <v>1</v>
      </c>
      <c r="J10" s="48">
        <v>0.63</v>
      </c>
      <c r="K10" s="71">
        <v>0.76</v>
      </c>
      <c r="L10" s="71" t="s">
        <v>33</v>
      </c>
    </row>
    <row r="11" ht="37" customHeight="1" spans="1:12">
      <c r="A11" s="54"/>
      <c r="B11" s="55"/>
      <c r="C11" s="56"/>
      <c r="D11" s="57"/>
      <c r="E11" s="57"/>
      <c r="F11" s="54"/>
      <c r="G11" s="58"/>
      <c r="H11" s="58"/>
      <c r="I11" s="58"/>
      <c r="J11" s="58"/>
      <c r="K11" s="58"/>
      <c r="L11" s="60"/>
    </row>
    <row r="12" ht="37" customHeight="1" spans="1:12">
      <c r="A12" s="54"/>
      <c r="B12" s="55"/>
      <c r="C12" s="56"/>
      <c r="D12" s="57"/>
      <c r="E12" s="57"/>
      <c r="F12" s="54"/>
      <c r="G12" s="58"/>
      <c r="H12" s="58"/>
      <c r="I12" s="58"/>
      <c r="J12" s="58"/>
      <c r="K12" s="58"/>
      <c r="L12" s="60"/>
    </row>
    <row r="13" ht="37" customHeight="1" spans="1:12">
      <c r="A13" s="54"/>
      <c r="B13" s="59"/>
      <c r="C13" s="56"/>
      <c r="D13" s="57"/>
      <c r="E13" s="57"/>
      <c r="F13" s="54"/>
      <c r="G13" s="58"/>
      <c r="H13" s="58"/>
      <c r="I13" s="58"/>
      <c r="J13" s="58"/>
      <c r="K13" s="58"/>
      <c r="L13" s="60"/>
    </row>
    <row r="14" ht="28" customHeight="1" spans="1:12">
      <c r="A14" s="60" t="s">
        <v>34</v>
      </c>
      <c r="B14" s="60"/>
      <c r="C14" s="61"/>
      <c r="D14" s="58"/>
      <c r="E14" s="58"/>
      <c r="F14" s="62">
        <f>SUM(F10:F13)</f>
        <v>2054</v>
      </c>
      <c r="G14" s="63">
        <f>SUM(G10:G13)</f>
        <v>61.62</v>
      </c>
      <c r="H14" s="63">
        <f>SUM(H10:H13)</f>
        <v>2115.62</v>
      </c>
      <c r="I14" s="62">
        <f>SUM(I10:I13)</f>
        <v>1</v>
      </c>
      <c r="J14" s="62">
        <f>SUM(J10:J13)</f>
        <v>0.63</v>
      </c>
      <c r="K14" s="62">
        <f>SUM(K10:K13)</f>
        <v>0.76</v>
      </c>
      <c r="L14" s="62"/>
    </row>
  </sheetData>
  <mergeCells count="7">
    <mergeCell ref="C4:D4"/>
    <mergeCell ref="E4:L4"/>
    <mergeCell ref="C5:D5"/>
    <mergeCell ref="E5:L5"/>
    <mergeCell ref="C6:D6"/>
    <mergeCell ref="E6:L6"/>
    <mergeCell ref="A1:L3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H29" sqref="H29"/>
    </sheetView>
  </sheetViews>
  <sheetFormatPr defaultColWidth="9" defaultRowHeight="13.5" outlineLevelCol="2"/>
  <cols>
    <col min="1" max="1" width="30.125" customWidth="1"/>
    <col min="2" max="2" width="53.0916666666667" customWidth="1"/>
    <col min="3" max="3" width="26.3666666666667" customWidth="1"/>
  </cols>
  <sheetData>
    <row r="1" ht="41" customHeight="1" spans="1:3">
      <c r="A1" s="1"/>
      <c r="B1" s="2"/>
      <c r="C1" s="3"/>
    </row>
    <row r="2" ht="106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tr">
        <f>+箱单!C10</f>
        <v>S25040259</v>
      </c>
      <c r="C3" s="8" t="s">
        <v>38</v>
      </c>
    </row>
    <row r="4" ht="41" customHeight="1" spans="1:3">
      <c r="A4" s="4" t="s">
        <v>39</v>
      </c>
      <c r="B4" s="9">
        <f>+箱单!D10</f>
        <v>0</v>
      </c>
      <c r="C4" s="10"/>
    </row>
    <row r="5" ht="41" customHeight="1" spans="1:3">
      <c r="A5" s="4" t="s">
        <v>40</v>
      </c>
      <c r="B5" s="11" t="str">
        <f>+箱单!B10</f>
        <v>YAP019-白色-20CM/牛皮纸绳</v>
      </c>
      <c r="C5" s="12" t="s">
        <v>41</v>
      </c>
    </row>
    <row r="6" ht="41" customHeight="1" spans="1:3">
      <c r="A6" s="4" t="s">
        <v>42</v>
      </c>
      <c r="B6" s="13" t="s">
        <v>43</v>
      </c>
      <c r="C6" s="14">
        <f>+箱单!I14</f>
        <v>1</v>
      </c>
    </row>
    <row r="7" ht="41" customHeight="1" spans="1:3">
      <c r="A7" s="4" t="s">
        <v>44</v>
      </c>
      <c r="B7" s="15">
        <f>+箱单!H10</f>
        <v>2115.62</v>
      </c>
      <c r="C7" s="14"/>
    </row>
    <row r="8" ht="41" customHeight="1" spans="1:3">
      <c r="A8" s="4" t="s">
        <v>45</v>
      </c>
      <c r="B8" s="11" t="str">
        <f>+箱单!L10</f>
        <v>14*36*9</v>
      </c>
      <c r="C8" s="16" t="s">
        <v>46</v>
      </c>
    </row>
    <row r="9" ht="41" customHeight="1" spans="1:3">
      <c r="A9" s="4" t="s">
        <v>47</v>
      </c>
      <c r="B9" s="17">
        <f>+箱单!K10</f>
        <v>0.76</v>
      </c>
      <c r="C9" s="12" t="s">
        <v>48</v>
      </c>
    </row>
    <row r="10" ht="41" customHeight="1" spans="1:3">
      <c r="A10" s="4" t="s">
        <v>49</v>
      </c>
      <c r="B10" s="13">
        <f>+箱单!J10</f>
        <v>0.63</v>
      </c>
      <c r="C10" s="12"/>
    </row>
    <row r="11" ht="41" customHeight="1" spans="1:3">
      <c r="A11" s="4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2025-04-12T05:45:44Z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35225757BA634A6993B91708D3827372_13</vt:lpwstr>
  </property>
</Properties>
</file>