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<sst xmlns="http://schemas.openxmlformats.org/spreadsheetml/2006/main" count="272" uniqueCount="95">
  <si>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</si>
  <si>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</si>
  <si>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</si>
  <si>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</si>
  <si>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SF3171265117116</t>
  </si>
  <si>
    <t>FOCCT2504055C--合财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</si>
  <si>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</si>
  <si>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</si>
  <si>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</si>
  <si>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</si>
  <si>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</si>
  <si>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</si>
  <si>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</si>
  <si>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</si>
  <si>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</si>
  <si>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</si>
  <si>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</si>
  <si>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</si>
  <si>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</si>
  <si>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</si>
  <si>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</si>
  <si>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</si>
  <si>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</si>
  <si>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</si>
  <si>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</si>
  <si>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</si>
  <si>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</si>
  <si>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</si>
  <si>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</si>
  <si>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</si>
  <si>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76724-01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</si>
  <si>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</si>
  <si>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5415-710</t>
  </si>
  <si>
    <t>505</t>
  </si>
  <si>
    <t>XS</t>
  </si>
  <si>
    <t>1/4</t>
  </si>
  <si>
    <t>7.6</t>
  </si>
  <si>
    <t>8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</si>
  <si>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</si>
  <si>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</si>
  <si>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</si>
  <si>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</si>
  <si>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</si>
  <si>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</si>
  <si>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</si>
  <si>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</si>
  <si>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</si>
  <si>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2/4</t>
  </si>
  <si>
    <t>9.2</t>
  </si>
  <si>
    <t>9.6</t>
  </si>
  <si>
    <t>830</t>
  </si>
  <si>
    <t>3/4</t>
  </si>
  <si>
    <t>76725-01</t>
  </si>
  <si>
    <t>4/4</t>
  </si>
  <si>
    <t>10</t>
  </si>
  <si>
    <t>10.4</t>
  </si>
  <si>
    <t>76725-01
76726-01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</si>
  <si>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</si>
  <si>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</si>
  <si>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</si>
  <si>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</si>
  <si>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</si>
  <si>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</si>
  <si>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</si>
  <si>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</si>
  <si>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</si>
  <si>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</si>
  <si>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</si>
  <si>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</si>
  <si>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</si>
  <si>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8kg</t>
  </si>
  <si>
    <t>Made In China</t>
  </si>
  <si>
    <t>Net Weight（净重）</t>
  </si>
  <si>
    <t>7.6kg</t>
  </si>
  <si>
    <t>Remark（备注）</t>
  </si>
  <si>
    <t>9.6kg</t>
  </si>
  <si>
    <t>9.2kg</t>
  </si>
  <si>
    <t>30*40*50</t>
  </si>
  <si>
    <t>10.4kg</t>
  </si>
  <si>
    <t>10kg</t>
  </si>
  <si>
    <t>05415710505014</t>
  </si>
  <si>
    <t>05415710505021</t>
  </si>
  <si>
    <t>05415710505038</t>
  </si>
  <si>
    <t>05415710505045</t>
  </si>
  <si>
    <t>05415710505052</t>
  </si>
  <si>
    <t>05415710830017</t>
  </si>
  <si>
    <t>05415710830024</t>
  </si>
  <si>
    <t>05415710830031</t>
  </si>
  <si>
    <t>05415710830048</t>
  </si>
  <si>
    <t>05415710830055</t>
  </si>
  <si>
    <t>05415710800010</t>
  </si>
  <si>
    <t>05415710800027</t>
  </si>
  <si>
    <t>05415710800034</t>
  </si>
  <si>
    <t>05415710800041</t>
  </si>
  <si>
    <t>05415710800058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</si>
</sst>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7" Type="http://schemas.openxmlformats.org/officeDocument/2006/relationships/image" Target="../media/image9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125095</xdr:colOff>
      <xdr:row>2</xdr:row>
      <xdr:rowOff>75565</xdr:rowOff>
    </xdr:from>
    <xdr:to>
      <xdr:col>10</xdr:col>
      <xdr:colOff>268605</xdr:colOff>
      <xdr:row>4</xdr:row>
      <xdr:rowOff>97155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44870" y="742315"/>
          <a:ext cx="2886710" cy="545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133350</xdr:rowOff>
    </xdr:from>
    <xdr:to>
      <xdr:col>1</xdr:col>
      <xdr:colOff>1238250</xdr:colOff>
      <xdr:row>6</xdr:row>
      <xdr:rowOff>1353185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47875" y="3613150"/>
          <a:ext cx="1152525" cy="1219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194425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962775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15</xdr:row>
      <xdr:rowOff>22225</xdr:rowOff>
    </xdr:from>
    <xdr:to>
      <xdr:col>2</xdr:col>
      <xdr:colOff>1809750</xdr:colOff>
      <xdr:row>16</xdr:row>
      <xdr:rowOff>135890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7359650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19</xdr:row>
      <xdr:rowOff>57150</xdr:rowOff>
    </xdr:from>
    <xdr:to>
      <xdr:col>1</xdr:col>
      <xdr:colOff>1276350</xdr:colOff>
      <xdr:row>19</xdr:row>
      <xdr:rowOff>1381125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05025" y="9655175"/>
          <a:ext cx="1133475" cy="1323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26</xdr:row>
      <xdr:rowOff>133350</xdr:rowOff>
    </xdr:from>
    <xdr:to>
      <xdr:col>2</xdr:col>
      <xdr:colOff>1562100</xdr:colOff>
      <xdr:row>27</xdr:row>
      <xdr:rowOff>82550</xdr:rowOff>
    </xdr:to>
    <xdr:pic>
      <xdr:nvPicPr>
        <xdr:cNvPr id="11" name="图片 1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2369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27</xdr:row>
      <xdr:rowOff>22225</xdr:rowOff>
    </xdr:from>
    <xdr:to>
      <xdr:col>2</xdr:col>
      <xdr:colOff>1809750</xdr:colOff>
      <xdr:row>28</xdr:row>
      <xdr:rowOff>135890</xdr:rowOff>
    </xdr:to>
    <xdr:pic>
      <xdr:nvPicPr>
        <xdr:cNvPr id="12" name="图片 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76667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31</xdr:row>
      <xdr:rowOff>171450</xdr:rowOff>
    </xdr:from>
    <xdr:to>
      <xdr:col>1</xdr:col>
      <xdr:colOff>1685925</xdr:colOff>
      <xdr:row>31</xdr:row>
      <xdr:rowOff>1181100</xdr:rowOff>
    </xdr:to>
    <xdr:pic>
      <xdr:nvPicPr>
        <xdr:cNvPr id="14" name="图片 1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371725" y="15176500"/>
          <a:ext cx="1276350" cy="1009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38</xdr:row>
      <xdr:rowOff>133350</xdr:rowOff>
    </xdr:from>
    <xdr:to>
      <xdr:col>2</xdr:col>
      <xdr:colOff>1562100</xdr:colOff>
      <xdr:row>39</xdr:row>
      <xdr:rowOff>82550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7776825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39</xdr:row>
      <xdr:rowOff>22225</xdr:rowOff>
    </xdr:from>
    <xdr:to>
      <xdr:col>2</xdr:col>
      <xdr:colOff>1809750</xdr:colOff>
      <xdr:row>40</xdr:row>
      <xdr:rowOff>135890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8173700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43</xdr:row>
      <xdr:rowOff>38100</xdr:rowOff>
    </xdr:from>
    <xdr:to>
      <xdr:col>1</xdr:col>
      <xdr:colOff>1352550</xdr:colOff>
      <xdr:row>43</xdr:row>
      <xdr:rowOff>1467485</xdr:rowOff>
    </xdr:to>
    <xdr:pic>
      <xdr:nvPicPr>
        <xdr:cNvPr id="18" name="图片 1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066925" y="20450175"/>
          <a:ext cx="1247775" cy="1429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6"/>
  <sheetViews>
    <sheetView tabSelected="1" zoomScale="85" zoomScaleNormal="85" workbookViewId="0">
      <selection activeCell="G19" sqref="G19"/>
    </sheetView>
  </sheetViews>
  <sheetFormatPr defaultColWidth="9" defaultRowHeight="12.75"/>
  <cols>
    <col min="1" max="1" width="12.875" style="16" customWidth="1"/>
    <col min="2" max="2" width="27.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45759</v>
      </c>
      <c r="F3" s="24"/>
      <c r="G3" s="25"/>
      <c r="H3" s="26"/>
      <c r="I3" s="56"/>
      <c r="J3" s="57"/>
      <c r="K3" s="57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8"/>
      <c r="J4" s="59"/>
      <c r="K4" s="59"/>
      <c r="L4" s="58"/>
    </row>
    <row r="5" s="15" customFormat="1" ht="26.25" spans="1:12">
      <c r="A5" s="23"/>
      <c r="B5" s="27" t="s">
        <v>5</v>
      </c>
      <c r="C5" s="23"/>
      <c r="D5" s="23"/>
      <c r="E5" s="23"/>
      <c r="F5" s="23"/>
      <c r="G5" s="32"/>
      <c r="H5" s="26"/>
      <c r="I5" s="56"/>
      <c r="J5" s="57"/>
      <c r="K5" s="57"/>
      <c r="L5" s="23"/>
    </row>
    <row r="6" s="16" customFormat="1" ht="4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s="16" customFormat="1" ht="28.5" spans="1:12">
      <c r="A7" s="39" t="s">
        <v>18</v>
      </c>
      <c r="B7" s="40" t="s">
        <v>19</v>
      </c>
      <c r="C7" s="41" t="s">
        <v>20</v>
      </c>
      <c r="D7" s="42" t="s">
        <v>21</v>
      </c>
      <c r="E7" s="43" t="s">
        <v>22</v>
      </c>
      <c r="F7" s="44" t="s">
        <v>23</v>
      </c>
      <c r="G7" s="42" t="s">
        <v>24</v>
      </c>
      <c r="H7" s="45" t="s">
        <v>25</v>
      </c>
      <c r="I7" s="42" t="s">
        <v>26</v>
      </c>
      <c r="J7" s="42" t="s">
        <v>27</v>
      </c>
      <c r="K7" s="42" t="s">
        <v>28</v>
      </c>
      <c r="L7" s="40" t="s">
        <v>29</v>
      </c>
    </row>
    <row r="8" s="16" customFormat="1" ht="20" customHeight="1" spans="1:17">
      <c r="A8" s="46" t="s">
        <v>30</v>
      </c>
      <c r="B8" s="47" t="s">
        <v>31</v>
      </c>
      <c r="C8" s="48" t="s">
        <v>32</v>
      </c>
      <c r="D8" s="49" t="s">
        <v>33</v>
      </c>
      <c r="E8" s="50" t="s">
        <v>34</v>
      </c>
      <c r="F8" s="51">
        <v>626</v>
      </c>
      <c r="G8" s="51">
        <f>F8*0.05</f>
        <v>31.3</v>
      </c>
      <c r="H8" s="51">
        <f>F8+G8</f>
        <v>657.3</v>
      </c>
      <c r="I8" s="60" t="s">
        <v>35</v>
      </c>
      <c r="J8" s="61" t="s">
        <v>36</v>
      </c>
      <c r="K8" s="61" t="s">
        <v>37</v>
      </c>
      <c r="L8" s="61" t="s">
        <v>38</v>
      </c>
      <c r="M8" s="62"/>
      <c r="N8" s="62"/>
      <c r="O8" s="62"/>
      <c r="P8" s="62"/>
      <c r="Q8" s="65"/>
    </row>
    <row r="9" s="16" customFormat="1" ht="20" customHeight="1" spans="1:17">
      <c r="A9" s="46"/>
      <c r="B9" s="47"/>
      <c r="C9" s="48"/>
      <c r="D9" s="49"/>
      <c r="E9" s="50" t="s">
        <v>39</v>
      </c>
      <c r="F9" s="51">
        <v>1857</v>
      </c>
      <c r="G9" s="51">
        <f t="shared" ref="G9:G56" si="0">F9*0.05</f>
        <v>92.85</v>
      </c>
      <c r="H9" s="51">
        <f t="shared" ref="H9:H56" si="1">F9+G9</f>
        <v>1949.85</v>
      </c>
      <c r="I9" s="63"/>
      <c r="J9" s="64"/>
      <c r="K9" s="64"/>
      <c r="L9" s="64"/>
      <c r="M9" s="62"/>
      <c r="N9" s="62"/>
      <c r="O9" s="62"/>
      <c r="P9" s="62"/>
      <c r="Q9" s="65"/>
    </row>
    <row r="10" s="16" customFormat="1" ht="20" customHeight="1" spans="1:17">
      <c r="A10" s="46"/>
      <c r="B10" s="47"/>
      <c r="C10" s="48"/>
      <c r="D10" s="49"/>
      <c r="E10" s="50" t="s">
        <v>40</v>
      </c>
      <c r="F10" s="51">
        <v>3607</v>
      </c>
      <c r="G10" s="51">
        <f t="shared" si="0"/>
        <v>180.35</v>
      </c>
      <c r="H10" s="51">
        <f t="shared" si="1"/>
        <v>3787.35</v>
      </c>
      <c r="I10" s="63"/>
      <c r="J10" s="64"/>
      <c r="K10" s="64"/>
      <c r="L10" s="64"/>
      <c r="M10" s="62"/>
      <c r="N10" s="62"/>
      <c r="O10" s="62"/>
      <c r="P10" s="62"/>
      <c r="Q10" s="65"/>
    </row>
    <row r="11" s="16" customFormat="1" ht="20" customHeight="1" spans="1:17">
      <c r="A11" s="46"/>
      <c r="B11" s="47"/>
      <c r="C11" s="48"/>
      <c r="D11" s="49"/>
      <c r="E11" s="50" t="s">
        <v>41</v>
      </c>
      <c r="F11" s="51">
        <v>2666</v>
      </c>
      <c r="G11" s="51">
        <f t="shared" si="0"/>
        <v>133.3</v>
      </c>
      <c r="H11" s="51">
        <f t="shared" si="1"/>
        <v>2799.3</v>
      </c>
      <c r="I11" s="63"/>
      <c r="J11" s="64"/>
      <c r="K11" s="64"/>
      <c r="L11" s="64"/>
      <c r="M11" s="62"/>
      <c r="N11" s="62"/>
      <c r="O11" s="62"/>
      <c r="P11" s="62"/>
      <c r="Q11" s="65"/>
    </row>
    <row r="12" s="16" customFormat="1" ht="20" customHeight="1" spans="1:17">
      <c r="A12" s="46"/>
      <c r="B12" s="47"/>
      <c r="C12" s="48"/>
      <c r="D12" s="49"/>
      <c r="E12" s="50" t="s">
        <v>42</v>
      </c>
      <c r="F12" s="51">
        <v>1343</v>
      </c>
      <c r="G12" s="51">
        <f t="shared" si="0"/>
        <v>67.15</v>
      </c>
      <c r="H12" s="51">
        <f t="shared" si="1"/>
        <v>1410.15</v>
      </c>
      <c r="I12" s="63"/>
      <c r="J12" s="64"/>
      <c r="K12" s="64"/>
      <c r="L12" s="64"/>
      <c r="M12" s="62"/>
      <c r="N12" s="62"/>
      <c r="O12" s="62"/>
      <c r="P12" s="62"/>
      <c r="Q12" s="65"/>
    </row>
    <row r="13" s="16" customFormat="1" ht="30" spans="1:17">
      <c r="A13" s="52" t="s">
        <v>30</v>
      </c>
      <c r="B13" s="47" t="s">
        <v>43</v>
      </c>
      <c r="C13" s="48" t="s">
        <v>32</v>
      </c>
      <c r="D13" s="49" t="s">
        <v>33</v>
      </c>
      <c r="E13" s="53"/>
      <c r="F13" s="54">
        <f>SUM(F8:F12)</f>
        <v>10099</v>
      </c>
      <c r="G13" s="51">
        <f t="shared" si="0"/>
        <v>504.95</v>
      </c>
      <c r="H13" s="51">
        <f t="shared" si="1"/>
        <v>10603.95</v>
      </c>
      <c r="I13" s="63"/>
      <c r="J13" s="64"/>
      <c r="K13" s="64"/>
      <c r="L13" s="64"/>
      <c r="M13" s="65"/>
      <c r="N13" s="62"/>
      <c r="O13" s="65"/>
      <c r="P13" s="62"/>
      <c r="Q13" s="65"/>
    </row>
    <row r="14" s="16" customFormat="1" ht="30" spans="1:12">
      <c r="A14" s="52" t="s">
        <v>30</v>
      </c>
      <c r="B14" s="47" t="s">
        <v>44</v>
      </c>
      <c r="C14" s="48" t="s">
        <v>32</v>
      </c>
      <c r="D14" s="49" t="s">
        <v>33</v>
      </c>
      <c r="E14" s="53"/>
      <c r="F14" s="54">
        <f>SUM(F13:F13)</f>
        <v>10099</v>
      </c>
      <c r="G14" s="51">
        <f t="shared" si="0"/>
        <v>504.95</v>
      </c>
      <c r="H14" s="51">
        <f t="shared" si="1"/>
        <v>10603.95</v>
      </c>
      <c r="I14" s="63"/>
      <c r="J14" s="64"/>
      <c r="K14" s="64"/>
      <c r="L14" s="64"/>
    </row>
    <row r="15" s="16" customFormat="1" ht="30" spans="1:12">
      <c r="A15" s="52" t="s">
        <v>30</v>
      </c>
      <c r="B15" s="47" t="s">
        <v>45</v>
      </c>
      <c r="C15" s="48" t="s">
        <v>32</v>
      </c>
      <c r="D15" s="49" t="s">
        <v>33</v>
      </c>
      <c r="E15" s="53"/>
      <c r="F15" s="54">
        <f>SUM(F14:F14)</f>
        <v>10099</v>
      </c>
      <c r="G15" s="51">
        <f t="shared" si="0"/>
        <v>504.95</v>
      </c>
      <c r="H15" s="51">
        <f t="shared" si="1"/>
        <v>10603.95</v>
      </c>
      <c r="I15" s="66"/>
      <c r="J15" s="67"/>
      <c r="K15" s="67"/>
      <c r="L15" s="67"/>
    </row>
    <row r="16" s="16" customFormat="1" ht="20" customHeight="1" spans="1:17">
      <c r="A16" s="46" t="s">
        <v>30</v>
      </c>
      <c r="B16" s="47" t="s">
        <v>31</v>
      </c>
      <c r="C16" s="48" t="s">
        <v>32</v>
      </c>
      <c r="D16" s="49" t="s">
        <v>46</v>
      </c>
      <c r="E16" s="50" t="s">
        <v>34</v>
      </c>
      <c r="F16" s="51">
        <v>751</v>
      </c>
      <c r="G16" s="51">
        <f t="shared" si="0"/>
        <v>37.55</v>
      </c>
      <c r="H16" s="51">
        <f t="shared" si="1"/>
        <v>788.55</v>
      </c>
      <c r="I16" s="60" t="s">
        <v>47</v>
      </c>
      <c r="J16" s="61" t="s">
        <v>48</v>
      </c>
      <c r="K16" s="61" t="s">
        <v>49</v>
      </c>
      <c r="L16" s="61" t="s">
        <v>38</v>
      </c>
      <c r="M16" s="62"/>
      <c r="N16" s="62"/>
      <c r="O16" s="62"/>
      <c r="P16" s="62"/>
      <c r="Q16" s="65"/>
    </row>
    <row r="17" s="16" customFormat="1" ht="20" customHeight="1" spans="1:17">
      <c r="A17" s="46"/>
      <c r="B17" s="47"/>
      <c r="C17" s="48"/>
      <c r="D17" s="49"/>
      <c r="E17" s="50" t="s">
        <v>39</v>
      </c>
      <c r="F17" s="51">
        <v>2229</v>
      </c>
      <c r="G17" s="51">
        <f t="shared" si="0"/>
        <v>111.45</v>
      </c>
      <c r="H17" s="51">
        <f t="shared" si="1"/>
        <v>2340.45</v>
      </c>
      <c r="I17" s="63"/>
      <c r="J17" s="64"/>
      <c r="K17" s="64"/>
      <c r="L17" s="64"/>
      <c r="M17" s="62"/>
      <c r="N17" s="62"/>
      <c r="O17" s="62"/>
      <c r="P17" s="62"/>
      <c r="Q17" s="65"/>
    </row>
    <row r="18" s="16" customFormat="1" ht="20" customHeight="1" spans="1:17">
      <c r="A18" s="46"/>
      <c r="B18" s="47"/>
      <c r="C18" s="48"/>
      <c r="D18" s="49"/>
      <c r="E18" s="50" t="s">
        <v>40</v>
      </c>
      <c r="F18" s="51">
        <v>4328</v>
      </c>
      <c r="G18" s="51">
        <f t="shared" si="0"/>
        <v>216.4</v>
      </c>
      <c r="H18" s="51">
        <f t="shared" si="1"/>
        <v>4544.4</v>
      </c>
      <c r="I18" s="63"/>
      <c r="J18" s="64"/>
      <c r="K18" s="64"/>
      <c r="L18" s="64"/>
      <c r="M18" s="62"/>
      <c r="N18" s="62"/>
      <c r="O18" s="62"/>
      <c r="P18" s="62"/>
      <c r="Q18" s="65"/>
    </row>
    <row r="19" s="16" customFormat="1" ht="20" customHeight="1" spans="1:17">
      <c r="A19" s="46"/>
      <c r="B19" s="47"/>
      <c r="C19" s="48"/>
      <c r="D19" s="49"/>
      <c r="E19" s="50" t="s">
        <v>41</v>
      </c>
      <c r="F19" s="51">
        <v>3200</v>
      </c>
      <c r="G19" s="51">
        <f t="shared" si="0"/>
        <v>160</v>
      </c>
      <c r="H19" s="51">
        <f t="shared" si="1"/>
        <v>3360</v>
      </c>
      <c r="I19" s="63"/>
      <c r="J19" s="64"/>
      <c r="K19" s="64"/>
      <c r="L19" s="64"/>
      <c r="M19" s="62"/>
      <c r="N19" s="62"/>
      <c r="O19" s="62"/>
      <c r="P19" s="62"/>
      <c r="Q19" s="65"/>
    </row>
    <row r="20" s="16" customFormat="1" ht="20" customHeight="1" spans="1:17">
      <c r="A20" s="46"/>
      <c r="B20" s="47"/>
      <c r="C20" s="48"/>
      <c r="D20" s="49"/>
      <c r="E20" s="50" t="s">
        <v>42</v>
      </c>
      <c r="F20" s="51">
        <v>1612</v>
      </c>
      <c r="G20" s="51">
        <f t="shared" si="0"/>
        <v>80.6</v>
      </c>
      <c r="H20" s="51">
        <f t="shared" si="1"/>
        <v>1692.6</v>
      </c>
      <c r="I20" s="63"/>
      <c r="J20" s="64"/>
      <c r="K20" s="64"/>
      <c r="L20" s="64"/>
      <c r="M20" s="62"/>
      <c r="N20" s="62"/>
      <c r="O20" s="62"/>
      <c r="P20" s="62"/>
      <c r="Q20" s="65"/>
    </row>
    <row r="21" s="16" customFormat="1" ht="30" spans="1:17">
      <c r="A21" s="52" t="s">
        <v>30</v>
      </c>
      <c r="B21" s="47" t="s">
        <v>43</v>
      </c>
      <c r="C21" s="48" t="s">
        <v>32</v>
      </c>
      <c r="D21" s="49" t="s">
        <v>46</v>
      </c>
      <c r="E21" s="53"/>
      <c r="F21" s="54">
        <f>SUM(F16:F20)</f>
        <v>12120</v>
      </c>
      <c r="G21" s="51">
        <f t="shared" si="0"/>
        <v>606</v>
      </c>
      <c r="H21" s="51">
        <f t="shared" si="1"/>
        <v>12726</v>
      </c>
      <c r="I21" s="63"/>
      <c r="J21" s="64"/>
      <c r="K21" s="64"/>
      <c r="L21" s="64"/>
      <c r="M21" s="65"/>
      <c r="N21" s="62"/>
      <c r="O21" s="65"/>
      <c r="P21" s="62"/>
      <c r="Q21" s="65"/>
    </row>
    <row r="22" s="16" customFormat="1" ht="30" spans="1:12">
      <c r="A22" s="52" t="s">
        <v>30</v>
      </c>
      <c r="B22" s="47" t="s">
        <v>44</v>
      </c>
      <c r="C22" s="48" t="s">
        <v>32</v>
      </c>
      <c r="D22" s="49" t="s">
        <v>46</v>
      </c>
      <c r="E22" s="53"/>
      <c r="F22" s="54">
        <f>SUM(F21:F21)</f>
        <v>12120</v>
      </c>
      <c r="G22" s="51">
        <f t="shared" si="0"/>
        <v>606</v>
      </c>
      <c r="H22" s="51">
        <f t="shared" si="1"/>
        <v>12726</v>
      </c>
      <c r="I22" s="63"/>
      <c r="J22" s="64"/>
      <c r="K22" s="64"/>
      <c r="L22" s="64"/>
    </row>
    <row r="23" s="16" customFormat="1" ht="30" spans="1:12">
      <c r="A23" s="52" t="s">
        <v>30</v>
      </c>
      <c r="B23" s="47" t="s">
        <v>45</v>
      </c>
      <c r="C23" s="48" t="s">
        <v>32</v>
      </c>
      <c r="D23" s="49" t="s">
        <v>46</v>
      </c>
      <c r="E23" s="53"/>
      <c r="F23" s="54">
        <f>SUM(F22:F22)</f>
        <v>12120</v>
      </c>
      <c r="G23" s="51">
        <f t="shared" si="0"/>
        <v>606</v>
      </c>
      <c r="H23" s="51">
        <f t="shared" si="1"/>
        <v>12726</v>
      </c>
      <c r="I23" s="66"/>
      <c r="J23" s="67"/>
      <c r="K23" s="67"/>
      <c r="L23" s="67"/>
    </row>
    <row r="24" s="16" customFormat="1" ht="20" customHeight="1" spans="1:17">
      <c r="A24" s="46" t="s">
        <v>30</v>
      </c>
      <c r="B24" s="47" t="s">
        <v>31</v>
      </c>
      <c r="C24" s="48" t="s">
        <v>32</v>
      </c>
      <c r="D24" s="49" t="s">
        <v>50</v>
      </c>
      <c r="E24" s="50" t="s">
        <v>34</v>
      </c>
      <c r="F24" s="51">
        <v>752</v>
      </c>
      <c r="G24" s="51">
        <f t="shared" si="0"/>
        <v>37.6</v>
      </c>
      <c r="H24" s="51">
        <f t="shared" si="1"/>
        <v>789.6</v>
      </c>
      <c r="I24" s="68" t="s">
        <v>51</v>
      </c>
      <c r="J24" s="61" t="s">
        <v>48</v>
      </c>
      <c r="K24" s="61" t="s">
        <v>49</v>
      </c>
      <c r="L24" s="61" t="s">
        <v>38</v>
      </c>
      <c r="M24" s="62"/>
      <c r="N24" s="62"/>
      <c r="O24" s="62"/>
      <c r="P24" s="62"/>
      <c r="Q24" s="65"/>
    </row>
    <row r="25" s="16" customFormat="1" ht="20" customHeight="1" spans="1:17">
      <c r="A25" s="46"/>
      <c r="B25" s="47"/>
      <c r="C25" s="48"/>
      <c r="D25" s="49"/>
      <c r="E25" s="50" t="s">
        <v>39</v>
      </c>
      <c r="F25" s="51">
        <v>2229</v>
      </c>
      <c r="G25" s="51">
        <f t="shared" si="0"/>
        <v>111.45</v>
      </c>
      <c r="H25" s="51">
        <f t="shared" si="1"/>
        <v>2340.45</v>
      </c>
      <c r="I25" s="68"/>
      <c r="J25" s="64"/>
      <c r="K25" s="64"/>
      <c r="L25" s="64"/>
      <c r="M25" s="62"/>
      <c r="N25" s="62"/>
      <c r="O25" s="62"/>
      <c r="P25" s="62"/>
      <c r="Q25" s="65"/>
    </row>
    <row r="26" s="16" customFormat="1" ht="20" customHeight="1" spans="1:17">
      <c r="A26" s="46"/>
      <c r="B26" s="47"/>
      <c r="C26" s="48"/>
      <c r="D26" s="49"/>
      <c r="E26" s="50" t="s">
        <v>40</v>
      </c>
      <c r="F26" s="51">
        <v>4328</v>
      </c>
      <c r="G26" s="51">
        <f t="shared" si="0"/>
        <v>216.4</v>
      </c>
      <c r="H26" s="51">
        <f t="shared" si="1"/>
        <v>4544.4</v>
      </c>
      <c r="I26" s="68"/>
      <c r="J26" s="64"/>
      <c r="K26" s="64"/>
      <c r="L26" s="64"/>
      <c r="M26" s="62"/>
      <c r="N26" s="62"/>
      <c r="O26" s="62"/>
      <c r="P26" s="62"/>
      <c r="Q26" s="65"/>
    </row>
    <row r="27" s="16" customFormat="1" ht="20" customHeight="1" spans="1:17">
      <c r="A27" s="46"/>
      <c r="B27" s="47"/>
      <c r="C27" s="48"/>
      <c r="D27" s="49"/>
      <c r="E27" s="50" t="s">
        <v>41</v>
      </c>
      <c r="F27" s="51">
        <v>3200</v>
      </c>
      <c r="G27" s="51">
        <f t="shared" si="0"/>
        <v>160</v>
      </c>
      <c r="H27" s="51">
        <f t="shared" si="1"/>
        <v>3360</v>
      </c>
      <c r="I27" s="68"/>
      <c r="J27" s="64"/>
      <c r="K27" s="64"/>
      <c r="L27" s="64"/>
      <c r="M27" s="62"/>
      <c r="N27" s="62"/>
      <c r="O27" s="62"/>
      <c r="P27" s="62"/>
      <c r="Q27" s="65"/>
    </row>
    <row r="28" s="16" customFormat="1" ht="20" customHeight="1" spans="1:17">
      <c r="A28" s="46"/>
      <c r="B28" s="47"/>
      <c r="C28" s="48"/>
      <c r="D28" s="49"/>
      <c r="E28" s="50" t="s">
        <v>42</v>
      </c>
      <c r="F28" s="51">
        <v>1612</v>
      </c>
      <c r="G28" s="51">
        <f t="shared" si="0"/>
        <v>80.6</v>
      </c>
      <c r="H28" s="51">
        <f t="shared" si="1"/>
        <v>1692.6</v>
      </c>
      <c r="I28" s="68"/>
      <c r="J28" s="64"/>
      <c r="K28" s="64"/>
      <c r="L28" s="64"/>
      <c r="M28" s="62"/>
      <c r="N28" s="62"/>
      <c r="O28" s="62"/>
      <c r="P28" s="62"/>
      <c r="Q28" s="65"/>
    </row>
    <row r="29" s="16" customFormat="1" ht="30" spans="1:17">
      <c r="A29" s="52" t="s">
        <v>30</v>
      </c>
      <c r="B29" s="47" t="s">
        <v>43</v>
      </c>
      <c r="C29" s="48" t="s">
        <v>32</v>
      </c>
      <c r="D29" s="49" t="s">
        <v>50</v>
      </c>
      <c r="E29" s="53"/>
      <c r="F29" s="54">
        <f>SUM(F24:F28)</f>
        <v>12121</v>
      </c>
      <c r="G29" s="51">
        <f t="shared" si="0"/>
        <v>606.05</v>
      </c>
      <c r="H29" s="51">
        <f t="shared" si="1"/>
        <v>12727.05</v>
      </c>
      <c r="I29" s="68"/>
      <c r="J29" s="64"/>
      <c r="K29" s="64"/>
      <c r="L29" s="64"/>
      <c r="M29" s="65"/>
      <c r="N29" s="62"/>
      <c r="O29" s="65"/>
      <c r="P29" s="62"/>
      <c r="Q29" s="65"/>
    </row>
    <row r="30" s="16" customFormat="1" ht="30" spans="1:12">
      <c r="A30" s="52" t="s">
        <v>30</v>
      </c>
      <c r="B30" s="47" t="s">
        <v>44</v>
      </c>
      <c r="C30" s="48" t="s">
        <v>32</v>
      </c>
      <c r="D30" s="49" t="s">
        <v>50</v>
      </c>
      <c r="E30" s="53"/>
      <c r="F30" s="54">
        <f>SUM(F29:F29)</f>
        <v>12121</v>
      </c>
      <c r="G30" s="51">
        <f t="shared" si="0"/>
        <v>606.05</v>
      </c>
      <c r="H30" s="51">
        <f t="shared" si="1"/>
        <v>12727.05</v>
      </c>
      <c r="I30" s="68"/>
      <c r="J30" s="64"/>
      <c r="K30" s="64"/>
      <c r="L30" s="64"/>
    </row>
    <row r="31" s="16" customFormat="1" ht="30" spans="1:12">
      <c r="A31" s="52" t="s">
        <v>30</v>
      </c>
      <c r="B31" s="47" t="s">
        <v>45</v>
      </c>
      <c r="C31" s="48" t="s">
        <v>32</v>
      </c>
      <c r="D31" s="49" t="s">
        <v>50</v>
      </c>
      <c r="E31" s="53"/>
      <c r="F31" s="54">
        <f>SUM(F30:F30)</f>
        <v>12121</v>
      </c>
      <c r="G31" s="51">
        <f t="shared" si="0"/>
        <v>606.05</v>
      </c>
      <c r="H31" s="51">
        <f t="shared" si="1"/>
        <v>12727.05</v>
      </c>
      <c r="I31" s="60"/>
      <c r="J31" s="67"/>
      <c r="K31" s="67"/>
      <c r="L31" s="67"/>
    </row>
    <row r="32" s="16" customFormat="1" ht="20" customHeight="1" spans="1:17">
      <c r="A32" s="46" t="s">
        <v>52</v>
      </c>
      <c r="B32" s="47" t="s">
        <v>31</v>
      </c>
      <c r="C32" s="48" t="s">
        <v>32</v>
      </c>
      <c r="D32" s="49" t="s">
        <v>33</v>
      </c>
      <c r="E32" s="50" t="s">
        <v>34</v>
      </c>
      <c r="F32" s="51">
        <v>125</v>
      </c>
      <c r="G32" s="51">
        <f t="shared" si="0"/>
        <v>6.25</v>
      </c>
      <c r="H32" s="51">
        <f t="shared" si="1"/>
        <v>131.25</v>
      </c>
      <c r="I32" s="60" t="s">
        <v>53</v>
      </c>
      <c r="J32" s="61" t="s">
        <v>54</v>
      </c>
      <c r="K32" s="61" t="s">
        <v>55</v>
      </c>
      <c r="L32" s="61" t="s">
        <v>38</v>
      </c>
      <c r="M32" s="62"/>
      <c r="N32" s="62"/>
      <c r="O32" s="62"/>
      <c r="P32" s="62"/>
      <c r="Q32" s="65"/>
    </row>
    <row r="33" s="16" customFormat="1" ht="20" customHeight="1" spans="1:17">
      <c r="A33" s="46"/>
      <c r="B33" s="47"/>
      <c r="C33" s="48"/>
      <c r="D33" s="49"/>
      <c r="E33" s="50" t="s">
        <v>39</v>
      </c>
      <c r="F33" s="51">
        <v>372</v>
      </c>
      <c r="G33" s="51">
        <f t="shared" si="0"/>
        <v>18.6</v>
      </c>
      <c r="H33" s="51">
        <f t="shared" si="1"/>
        <v>390.6</v>
      </c>
      <c r="I33" s="63"/>
      <c r="J33" s="64"/>
      <c r="K33" s="64"/>
      <c r="L33" s="64"/>
      <c r="M33" s="62"/>
      <c r="N33" s="62"/>
      <c r="O33" s="62"/>
      <c r="P33" s="62"/>
      <c r="Q33" s="65"/>
    </row>
    <row r="34" s="16" customFormat="1" ht="20" customHeight="1" spans="1:17">
      <c r="A34" s="46"/>
      <c r="B34" s="47"/>
      <c r="C34" s="48"/>
      <c r="D34" s="49"/>
      <c r="E34" s="50" t="s">
        <v>40</v>
      </c>
      <c r="F34" s="51">
        <v>721</v>
      </c>
      <c r="G34" s="51">
        <f t="shared" si="0"/>
        <v>36.05</v>
      </c>
      <c r="H34" s="51">
        <f t="shared" si="1"/>
        <v>757.05</v>
      </c>
      <c r="I34" s="63"/>
      <c r="J34" s="64"/>
      <c r="K34" s="64"/>
      <c r="L34" s="64"/>
      <c r="M34" s="62"/>
      <c r="N34" s="62"/>
      <c r="O34" s="62"/>
      <c r="P34" s="62"/>
      <c r="Q34" s="65"/>
    </row>
    <row r="35" s="16" customFormat="1" ht="20" customHeight="1" spans="1:17">
      <c r="A35" s="46"/>
      <c r="B35" s="47"/>
      <c r="C35" s="48"/>
      <c r="D35" s="49"/>
      <c r="E35" s="50" t="s">
        <v>41</v>
      </c>
      <c r="F35" s="51">
        <v>533</v>
      </c>
      <c r="G35" s="51">
        <f t="shared" si="0"/>
        <v>26.65</v>
      </c>
      <c r="H35" s="51">
        <f t="shared" si="1"/>
        <v>559.65</v>
      </c>
      <c r="I35" s="63"/>
      <c r="J35" s="64"/>
      <c r="K35" s="64"/>
      <c r="L35" s="64"/>
      <c r="M35" s="62"/>
      <c r="N35" s="62"/>
      <c r="O35" s="62"/>
      <c r="P35" s="62"/>
      <c r="Q35" s="65"/>
    </row>
    <row r="36" s="16" customFormat="1" ht="20" customHeight="1" spans="1:17">
      <c r="A36" s="46"/>
      <c r="B36" s="47"/>
      <c r="C36" s="48"/>
      <c r="D36" s="49"/>
      <c r="E36" s="50" t="s">
        <v>42</v>
      </c>
      <c r="F36" s="51">
        <v>269</v>
      </c>
      <c r="G36" s="51">
        <f t="shared" si="0"/>
        <v>13.45</v>
      </c>
      <c r="H36" s="51">
        <f t="shared" si="1"/>
        <v>282.45</v>
      </c>
      <c r="I36" s="63"/>
      <c r="J36" s="64"/>
      <c r="K36" s="64"/>
      <c r="L36" s="64"/>
      <c r="M36" s="62"/>
      <c r="N36" s="62"/>
      <c r="O36" s="62"/>
      <c r="P36" s="62"/>
      <c r="Q36" s="65"/>
    </row>
    <row r="37" s="16" customFormat="1" ht="30" spans="1:17">
      <c r="A37" s="52" t="s">
        <v>52</v>
      </c>
      <c r="B37" s="47" t="s">
        <v>43</v>
      </c>
      <c r="C37" s="48" t="s">
        <v>32</v>
      </c>
      <c r="D37" s="49" t="s">
        <v>33</v>
      </c>
      <c r="E37" s="53"/>
      <c r="F37" s="54">
        <f>SUM(F32:F36)</f>
        <v>2020</v>
      </c>
      <c r="G37" s="51">
        <f t="shared" si="0"/>
        <v>101</v>
      </c>
      <c r="H37" s="51">
        <f t="shared" si="1"/>
        <v>2121</v>
      </c>
      <c r="I37" s="63"/>
      <c r="J37" s="64"/>
      <c r="K37" s="64"/>
      <c r="L37" s="64"/>
      <c r="M37" s="65"/>
      <c r="N37" s="62"/>
      <c r="O37" s="65"/>
      <c r="P37" s="62"/>
      <c r="Q37" s="65"/>
    </row>
    <row r="38" s="16" customFormat="1" ht="30" spans="1:12">
      <c r="A38" s="52" t="s">
        <v>52</v>
      </c>
      <c r="B38" s="47" t="s">
        <v>44</v>
      </c>
      <c r="C38" s="48" t="s">
        <v>32</v>
      </c>
      <c r="D38" s="49" t="s">
        <v>33</v>
      </c>
      <c r="E38" s="53"/>
      <c r="F38" s="54">
        <f>SUM(F37:F37)</f>
        <v>2020</v>
      </c>
      <c r="G38" s="51">
        <f t="shared" si="0"/>
        <v>101</v>
      </c>
      <c r="H38" s="51">
        <f t="shared" si="1"/>
        <v>2121</v>
      </c>
      <c r="I38" s="63"/>
      <c r="J38" s="64"/>
      <c r="K38" s="64"/>
      <c r="L38" s="64"/>
    </row>
    <row r="39" s="16" customFormat="1" ht="30" spans="1:12">
      <c r="A39" s="52" t="s">
        <v>52</v>
      </c>
      <c r="B39" s="47" t="s">
        <v>45</v>
      </c>
      <c r="C39" s="48" t="s">
        <v>32</v>
      </c>
      <c r="D39" s="49" t="s">
        <v>33</v>
      </c>
      <c r="E39" s="53"/>
      <c r="F39" s="54">
        <f>SUM(F38:F38)</f>
        <v>2020</v>
      </c>
      <c r="G39" s="51">
        <f t="shared" si="0"/>
        <v>101</v>
      </c>
      <c r="H39" s="51">
        <f t="shared" si="1"/>
        <v>2121</v>
      </c>
      <c r="I39" s="63"/>
      <c r="J39" s="64"/>
      <c r="K39" s="64"/>
      <c r="L39" s="64"/>
    </row>
    <row r="40" s="16" customFormat="1" ht="20" customHeight="1" spans="1:17">
      <c r="A40" s="46" t="s">
        <v>56</v>
      </c>
      <c r="B40" s="47" t="s">
        <v>31</v>
      </c>
      <c r="C40" s="48" t="s">
        <v>32</v>
      </c>
      <c r="D40" s="49" t="s">
        <v>46</v>
      </c>
      <c r="E40" s="50" t="s">
        <v>34</v>
      </c>
      <c r="F40" s="51">
        <v>376</v>
      </c>
      <c r="G40" s="51">
        <f t="shared" si="0"/>
        <v>18.8</v>
      </c>
      <c r="H40" s="51">
        <f t="shared" si="1"/>
        <v>394.8</v>
      </c>
      <c r="I40" s="63"/>
      <c r="J40" s="64"/>
      <c r="K40" s="64"/>
      <c r="L40" s="64"/>
      <c r="M40" s="62"/>
      <c r="N40" s="62"/>
      <c r="O40" s="62"/>
      <c r="P40" s="62"/>
      <c r="Q40" s="65"/>
    </row>
    <row r="41" s="16" customFormat="1" ht="20" customHeight="1" spans="1:17">
      <c r="A41" s="46"/>
      <c r="B41" s="47"/>
      <c r="C41" s="48"/>
      <c r="D41" s="49"/>
      <c r="E41" s="50" t="s">
        <v>39</v>
      </c>
      <c r="F41" s="51">
        <v>1115</v>
      </c>
      <c r="G41" s="51">
        <f t="shared" si="0"/>
        <v>55.75</v>
      </c>
      <c r="H41" s="51">
        <f t="shared" si="1"/>
        <v>1170.75</v>
      </c>
      <c r="I41" s="63"/>
      <c r="J41" s="64"/>
      <c r="K41" s="64"/>
      <c r="L41" s="64"/>
      <c r="M41" s="62"/>
      <c r="N41" s="62"/>
      <c r="O41" s="62"/>
      <c r="P41" s="62"/>
      <c r="Q41" s="65"/>
    </row>
    <row r="42" s="16" customFormat="1" ht="20" customHeight="1" spans="1:17">
      <c r="A42" s="46"/>
      <c r="B42" s="47"/>
      <c r="C42" s="48"/>
      <c r="D42" s="49"/>
      <c r="E42" s="50" t="s">
        <v>40</v>
      </c>
      <c r="F42" s="51">
        <v>2163</v>
      </c>
      <c r="G42" s="51">
        <f t="shared" si="0"/>
        <v>108.15</v>
      </c>
      <c r="H42" s="51">
        <f t="shared" si="1"/>
        <v>2271.15</v>
      </c>
      <c r="I42" s="63"/>
      <c r="J42" s="64"/>
      <c r="K42" s="64"/>
      <c r="L42" s="64"/>
      <c r="M42" s="62"/>
      <c r="N42" s="62"/>
      <c r="O42" s="62"/>
      <c r="P42" s="62"/>
      <c r="Q42" s="65"/>
    </row>
    <row r="43" s="16" customFormat="1" ht="20" customHeight="1" spans="1:17">
      <c r="A43" s="46"/>
      <c r="B43" s="47"/>
      <c r="C43" s="48"/>
      <c r="D43" s="49"/>
      <c r="E43" s="50" t="s">
        <v>41</v>
      </c>
      <c r="F43" s="51">
        <v>1600</v>
      </c>
      <c r="G43" s="51">
        <f t="shared" si="0"/>
        <v>80</v>
      </c>
      <c r="H43" s="51">
        <f t="shared" si="1"/>
        <v>1680</v>
      </c>
      <c r="I43" s="63"/>
      <c r="J43" s="64"/>
      <c r="K43" s="64"/>
      <c r="L43" s="64"/>
      <c r="M43" s="62"/>
      <c r="N43" s="62"/>
      <c r="O43" s="62"/>
      <c r="P43" s="62"/>
      <c r="Q43" s="65"/>
    </row>
    <row r="44" s="16" customFormat="1" ht="20" customHeight="1" spans="1:17">
      <c r="A44" s="46"/>
      <c r="B44" s="47"/>
      <c r="C44" s="48"/>
      <c r="D44" s="49"/>
      <c r="E44" s="50" t="s">
        <v>42</v>
      </c>
      <c r="F44" s="51">
        <v>806</v>
      </c>
      <c r="G44" s="51">
        <f t="shared" si="0"/>
        <v>40.3</v>
      </c>
      <c r="H44" s="51">
        <f t="shared" si="1"/>
        <v>846.3</v>
      </c>
      <c r="I44" s="63"/>
      <c r="J44" s="64"/>
      <c r="K44" s="64"/>
      <c r="L44" s="64"/>
      <c r="M44" s="62"/>
      <c r="N44" s="62"/>
      <c r="O44" s="62"/>
      <c r="P44" s="62"/>
      <c r="Q44" s="65"/>
    </row>
    <row r="45" s="16" customFormat="1" ht="30" spans="1:17">
      <c r="A45" s="52" t="s">
        <v>56</v>
      </c>
      <c r="B45" s="47" t="s">
        <v>43</v>
      </c>
      <c r="C45" s="48" t="s">
        <v>32</v>
      </c>
      <c r="D45" s="49" t="s">
        <v>46</v>
      </c>
      <c r="E45" s="53"/>
      <c r="F45" s="54">
        <f>SUM(F40:F44)</f>
        <v>6060</v>
      </c>
      <c r="G45" s="51">
        <f t="shared" si="0"/>
        <v>303</v>
      </c>
      <c r="H45" s="51">
        <f t="shared" si="1"/>
        <v>6363</v>
      </c>
      <c r="I45" s="63"/>
      <c r="J45" s="64"/>
      <c r="K45" s="64"/>
      <c r="L45" s="64"/>
      <c r="M45" s="65"/>
      <c r="N45" s="62"/>
      <c r="O45" s="65"/>
      <c r="P45" s="62"/>
      <c r="Q45" s="65"/>
    </row>
    <row r="46" s="16" customFormat="1" ht="30" spans="1:12">
      <c r="A46" s="52" t="s">
        <v>56</v>
      </c>
      <c r="B46" s="47" t="s">
        <v>44</v>
      </c>
      <c r="C46" s="48" t="s">
        <v>32</v>
      </c>
      <c r="D46" s="49" t="s">
        <v>46</v>
      </c>
      <c r="E46" s="53"/>
      <c r="F46" s="54">
        <f>SUM(F45:F45)</f>
        <v>6060</v>
      </c>
      <c r="G46" s="51">
        <f t="shared" si="0"/>
        <v>303</v>
      </c>
      <c r="H46" s="51">
        <f t="shared" si="1"/>
        <v>6363</v>
      </c>
      <c r="I46" s="63"/>
      <c r="J46" s="64"/>
      <c r="K46" s="64"/>
      <c r="L46" s="64"/>
    </row>
    <row r="47" s="16" customFormat="1" ht="30" spans="1:12">
      <c r="A47" s="52" t="s">
        <v>56</v>
      </c>
      <c r="B47" s="47" t="s">
        <v>45</v>
      </c>
      <c r="C47" s="48" t="s">
        <v>32</v>
      </c>
      <c r="D47" s="49" t="s">
        <v>46</v>
      </c>
      <c r="E47" s="53"/>
      <c r="F47" s="54">
        <f>SUM(F46:F46)</f>
        <v>6060</v>
      </c>
      <c r="G47" s="51">
        <f t="shared" si="0"/>
        <v>303</v>
      </c>
      <c r="H47" s="51">
        <f t="shared" si="1"/>
        <v>6363</v>
      </c>
      <c r="I47" s="63"/>
      <c r="J47" s="64"/>
      <c r="K47" s="64"/>
      <c r="L47" s="64"/>
    </row>
    <row r="48" s="16" customFormat="1" ht="20" customHeight="1" spans="1:17">
      <c r="A48" s="46" t="s">
        <v>56</v>
      </c>
      <c r="B48" s="47" t="s">
        <v>31</v>
      </c>
      <c r="C48" s="48" t="s">
        <v>32</v>
      </c>
      <c r="D48" s="49" t="s">
        <v>50</v>
      </c>
      <c r="E48" s="50" t="s">
        <v>34</v>
      </c>
      <c r="F48" s="51">
        <v>313</v>
      </c>
      <c r="G48" s="51">
        <f t="shared" si="0"/>
        <v>15.65</v>
      </c>
      <c r="H48" s="51">
        <f t="shared" si="1"/>
        <v>328.65</v>
      </c>
      <c r="I48" s="63"/>
      <c r="J48" s="64"/>
      <c r="K48" s="64"/>
      <c r="L48" s="64"/>
      <c r="M48" s="62"/>
      <c r="N48" s="62"/>
      <c r="O48" s="62"/>
      <c r="P48" s="62"/>
      <c r="Q48" s="65"/>
    </row>
    <row r="49" s="16" customFormat="1" ht="20" customHeight="1" spans="1:17">
      <c r="A49" s="46"/>
      <c r="B49" s="47"/>
      <c r="C49" s="48"/>
      <c r="D49" s="49"/>
      <c r="E49" s="50" t="s">
        <v>39</v>
      </c>
      <c r="F49" s="51">
        <v>929</v>
      </c>
      <c r="G49" s="51">
        <f t="shared" si="0"/>
        <v>46.45</v>
      </c>
      <c r="H49" s="51">
        <f t="shared" si="1"/>
        <v>975.45</v>
      </c>
      <c r="I49" s="63"/>
      <c r="J49" s="64"/>
      <c r="K49" s="64"/>
      <c r="L49" s="64"/>
      <c r="M49" s="62"/>
      <c r="N49" s="62"/>
      <c r="O49" s="62"/>
      <c r="P49" s="62"/>
      <c r="Q49" s="65"/>
    </row>
    <row r="50" s="16" customFormat="1" ht="20" customHeight="1" spans="1:17">
      <c r="A50" s="46"/>
      <c r="B50" s="47"/>
      <c r="C50" s="48"/>
      <c r="D50" s="49"/>
      <c r="E50" s="50" t="s">
        <v>40</v>
      </c>
      <c r="F50" s="51">
        <v>1803</v>
      </c>
      <c r="G50" s="51">
        <f t="shared" si="0"/>
        <v>90.15</v>
      </c>
      <c r="H50" s="51">
        <f t="shared" si="1"/>
        <v>1893.15</v>
      </c>
      <c r="I50" s="63"/>
      <c r="J50" s="64"/>
      <c r="K50" s="64"/>
      <c r="L50" s="64"/>
      <c r="M50" s="62"/>
      <c r="N50" s="62"/>
      <c r="O50" s="62"/>
      <c r="P50" s="62"/>
      <c r="Q50" s="65"/>
    </row>
    <row r="51" s="16" customFormat="1" ht="20" customHeight="1" spans="1:17">
      <c r="A51" s="46"/>
      <c r="B51" s="47"/>
      <c r="C51" s="48"/>
      <c r="D51" s="49"/>
      <c r="E51" s="50" t="s">
        <v>41</v>
      </c>
      <c r="F51" s="51">
        <v>1333</v>
      </c>
      <c r="G51" s="51">
        <f t="shared" si="0"/>
        <v>66.65</v>
      </c>
      <c r="H51" s="51">
        <f t="shared" si="1"/>
        <v>1399.65</v>
      </c>
      <c r="I51" s="63"/>
      <c r="J51" s="64"/>
      <c r="K51" s="64"/>
      <c r="L51" s="64"/>
      <c r="M51" s="62"/>
      <c r="N51" s="62"/>
      <c r="O51" s="62"/>
      <c r="P51" s="62"/>
      <c r="Q51" s="65"/>
    </row>
    <row r="52" s="16" customFormat="1" ht="20" customHeight="1" spans="1:17">
      <c r="A52" s="46"/>
      <c r="B52" s="47"/>
      <c r="C52" s="48"/>
      <c r="D52" s="49"/>
      <c r="E52" s="50" t="s">
        <v>42</v>
      </c>
      <c r="F52" s="51">
        <v>672</v>
      </c>
      <c r="G52" s="51">
        <f t="shared" si="0"/>
        <v>33.6</v>
      </c>
      <c r="H52" s="51">
        <f t="shared" si="1"/>
        <v>705.6</v>
      </c>
      <c r="I52" s="63"/>
      <c r="J52" s="64"/>
      <c r="K52" s="64"/>
      <c r="L52" s="64"/>
      <c r="M52" s="62"/>
      <c r="N52" s="62"/>
      <c r="O52" s="62"/>
      <c r="P52" s="62"/>
      <c r="Q52" s="65"/>
    </row>
    <row r="53" s="16" customFormat="1" ht="30" spans="1:17">
      <c r="A53" s="52" t="s">
        <v>56</v>
      </c>
      <c r="B53" s="47" t="s">
        <v>43</v>
      </c>
      <c r="C53" s="48" t="s">
        <v>32</v>
      </c>
      <c r="D53" s="49" t="s">
        <v>50</v>
      </c>
      <c r="E53" s="53"/>
      <c r="F53" s="54">
        <f>SUM(F48:F52)</f>
        <v>5050</v>
      </c>
      <c r="G53" s="51">
        <f t="shared" si="0"/>
        <v>252.5</v>
      </c>
      <c r="H53" s="51">
        <f t="shared" si="1"/>
        <v>5302.5</v>
      </c>
      <c r="I53" s="63"/>
      <c r="J53" s="64"/>
      <c r="K53" s="64"/>
      <c r="L53" s="64"/>
      <c r="M53" s="65"/>
      <c r="N53" s="62"/>
      <c r="O53" s="62"/>
      <c r="P53" s="62"/>
      <c r="Q53" s="65"/>
    </row>
    <row r="54" s="16" customFormat="1" ht="30" spans="1:12">
      <c r="A54" s="52" t="s">
        <v>56</v>
      </c>
      <c r="B54" s="47" t="s">
        <v>44</v>
      </c>
      <c r="C54" s="48" t="s">
        <v>32</v>
      </c>
      <c r="D54" s="49" t="s">
        <v>50</v>
      </c>
      <c r="E54" s="53"/>
      <c r="F54" s="54">
        <f>SUM(F53:F53)</f>
        <v>5050</v>
      </c>
      <c r="G54" s="51">
        <f t="shared" si="0"/>
        <v>252.5</v>
      </c>
      <c r="H54" s="51">
        <f t="shared" si="1"/>
        <v>5302.5</v>
      </c>
      <c r="I54" s="63"/>
      <c r="J54" s="64"/>
      <c r="K54" s="64"/>
      <c r="L54" s="64"/>
    </row>
    <row r="55" s="16" customFormat="1" ht="30" spans="1:12">
      <c r="A55" s="52" t="s">
        <v>56</v>
      </c>
      <c r="B55" s="47" t="s">
        <v>45</v>
      </c>
      <c r="C55" s="48" t="s">
        <v>32</v>
      </c>
      <c r="D55" s="49" t="s">
        <v>50</v>
      </c>
      <c r="E55" s="53"/>
      <c r="F55" s="54">
        <f>SUM(F54:F54)</f>
        <v>5050</v>
      </c>
      <c r="G55" s="51">
        <f t="shared" si="0"/>
        <v>252.5</v>
      </c>
      <c r="H55" s="51">
        <f t="shared" si="1"/>
        <v>5302.5</v>
      </c>
      <c r="I55" s="63"/>
      <c r="J55" s="64"/>
      <c r="K55" s="64"/>
      <c r="L55" s="64"/>
    </row>
    <row r="56" s="16" customFormat="1" ht="15" spans="1:12">
      <c r="A56" s="55" t="s">
        <v>57</v>
      </c>
      <c r="B56" s="9"/>
      <c r="C56" s="9"/>
      <c r="D56" s="49"/>
      <c r="E56" s="9"/>
      <c r="F56" s="48">
        <f>SUM(F8:F55)</f>
        <v>189880</v>
      </c>
      <c r="G56" s="51">
        <f t="shared" si="0"/>
        <v>9494</v>
      </c>
      <c r="H56" s="51">
        <f t="shared" si="1"/>
        <v>199374</v>
      </c>
      <c r="I56" s="69"/>
      <c r="J56" s="69"/>
      <c r="K56" s="69"/>
      <c r="L56" s="69"/>
    </row>
  </sheetData>
  <mergeCells count="44">
    <mergeCell ref="A1:L1"/>
    <mergeCell ref="A2:L2"/>
    <mergeCell ref="E3:F3"/>
    <mergeCell ref="E4:F4"/>
    <mergeCell ref="A8:A12"/>
    <mergeCell ref="A16:A20"/>
    <mergeCell ref="A24:A28"/>
    <mergeCell ref="A32:A36"/>
    <mergeCell ref="A40:A44"/>
    <mergeCell ref="A48:A52"/>
    <mergeCell ref="B8:B12"/>
    <mergeCell ref="B16:B20"/>
    <mergeCell ref="B24:B28"/>
    <mergeCell ref="B32:B36"/>
    <mergeCell ref="B40:B44"/>
    <mergeCell ref="B48:B52"/>
    <mergeCell ref="C8:C12"/>
    <mergeCell ref="C16:C20"/>
    <mergeCell ref="C24:C28"/>
    <mergeCell ref="C32:C36"/>
    <mergeCell ref="C40:C44"/>
    <mergeCell ref="C48:C52"/>
    <mergeCell ref="D8:D12"/>
    <mergeCell ref="D16:D20"/>
    <mergeCell ref="D24:D28"/>
    <mergeCell ref="D32:D36"/>
    <mergeCell ref="D40:D44"/>
    <mergeCell ref="D48:D52"/>
    <mergeCell ref="I8:I15"/>
    <mergeCell ref="I16:I23"/>
    <mergeCell ref="I24:I31"/>
    <mergeCell ref="I32:I55"/>
    <mergeCell ref="J8:J15"/>
    <mergeCell ref="J16:J23"/>
    <mergeCell ref="J24:J31"/>
    <mergeCell ref="J32:J55"/>
    <mergeCell ref="K8:K15"/>
    <mergeCell ref="K16:K23"/>
    <mergeCell ref="K24:K31"/>
    <mergeCell ref="K32:K55"/>
    <mergeCell ref="L8:L15"/>
    <mergeCell ref="L16:L23"/>
    <mergeCell ref="L24:L31"/>
    <mergeCell ref="L32:L55"/>
  </mergeCells>
  <pageMargins left="0.75" right="0.75" top="1" bottom="1" header="0.5" footer="0.5"/>
  <pageSetup paperSize="9" scale="5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7"/>
  <sheetViews>
    <sheetView topLeftCell="A42" workbookViewId="0">
      <selection activeCell="A68" sqref="A68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58</v>
      </c>
      <c r="B2" s="5"/>
      <c r="C2" s="6"/>
    </row>
    <row r="3" ht="40" customHeight="1" spans="1:3">
      <c r="A3" s="4" t="s">
        <v>59</v>
      </c>
      <c r="B3" s="7" t="s">
        <v>30</v>
      </c>
      <c r="C3" s="8"/>
    </row>
    <row r="4" ht="15.75" spans="1:3">
      <c r="A4" s="4" t="s">
        <v>60</v>
      </c>
      <c r="B4" s="9" t="s">
        <v>32</v>
      </c>
      <c r="C4" s="10"/>
    </row>
    <row r="5" ht="108" customHeight="1" spans="1:3">
      <c r="A5" s="4" t="s">
        <v>61</v>
      </c>
      <c r="B5" s="11" t="s">
        <v>62</v>
      </c>
      <c r="C5" s="12" t="s">
        <v>63</v>
      </c>
    </row>
    <row r="6" ht="14.25" spans="1:3">
      <c r="A6" s="4" t="s">
        <v>64</v>
      </c>
      <c r="B6" s="13" t="s">
        <v>65</v>
      </c>
      <c r="C6" s="14" t="s">
        <v>35</v>
      </c>
    </row>
    <row r="7" ht="123" customHeight="1" spans="1:3">
      <c r="A7" s="4" t="s">
        <v>66</v>
      </c>
      <c r="B7" s="4"/>
      <c r="C7" s="14"/>
    </row>
    <row r="8" ht="14.25" spans="1:3">
      <c r="A8" s="4" t="s">
        <v>67</v>
      </c>
      <c r="B8" s="4" t="s">
        <v>38</v>
      </c>
      <c r="C8" s="6" t="s">
        <v>68</v>
      </c>
    </row>
    <row r="9" ht="14.25" spans="1:3">
      <c r="A9" s="4" t="s">
        <v>69</v>
      </c>
      <c r="B9" s="4" t="s">
        <v>70</v>
      </c>
      <c r="C9" s="8" t="s">
        <v>71</v>
      </c>
    </row>
    <row r="10" ht="14.25" spans="1:3">
      <c r="A10" s="4" t="s">
        <v>72</v>
      </c>
      <c r="B10" s="4" t="s">
        <v>73</v>
      </c>
      <c r="C10" s="8"/>
    </row>
    <row r="11" ht="14.25" spans="1:3">
      <c r="A11" s="4" t="s">
        <v>74</v>
      </c>
      <c r="B11" s="4"/>
      <c r="C11" s="10"/>
    </row>
    <row r="13" ht="14.25"/>
    <row r="14" ht="56" customHeight="1" spans="1:3">
      <c r="A14" s="1"/>
      <c r="B14" s="2"/>
      <c r="C14" s="3"/>
    </row>
    <row r="15" ht="40" customHeight="1" spans="1:3">
      <c r="A15" s="4" t="s">
        <v>58</v>
      </c>
      <c r="B15" s="5"/>
      <c r="C15" s="6"/>
    </row>
    <row r="16" ht="40" customHeight="1" spans="1:3">
      <c r="A16" s="4" t="s">
        <v>59</v>
      </c>
      <c r="B16" s="7" t="s">
        <v>30</v>
      </c>
      <c r="C16" s="8"/>
    </row>
    <row r="17" ht="15.75" spans="1:3">
      <c r="A17" s="4" t="s">
        <v>60</v>
      </c>
      <c r="B17" s="9" t="s">
        <v>32</v>
      </c>
      <c r="C17" s="10"/>
    </row>
    <row r="18" ht="108" customHeight="1" spans="1:3">
      <c r="A18" s="4" t="s">
        <v>61</v>
      </c>
      <c r="B18" s="11" t="s">
        <v>62</v>
      </c>
      <c r="C18" s="12" t="s">
        <v>63</v>
      </c>
    </row>
    <row r="19" ht="14.25" spans="1:3">
      <c r="A19" s="4" t="s">
        <v>64</v>
      </c>
      <c r="B19" s="13" t="s">
        <v>65</v>
      </c>
      <c r="C19" s="14" t="s">
        <v>47</v>
      </c>
    </row>
    <row r="20" ht="123" customHeight="1" spans="1:3">
      <c r="A20" s="4" t="s">
        <v>66</v>
      </c>
      <c r="B20" s="4"/>
      <c r="C20" s="14"/>
    </row>
    <row r="21" ht="14.25" spans="1:3">
      <c r="A21" s="4" t="s">
        <v>67</v>
      </c>
      <c r="B21" s="4" t="s">
        <v>38</v>
      </c>
      <c r="C21" s="6" t="s">
        <v>68</v>
      </c>
    </row>
    <row r="22" ht="14.25" spans="1:3">
      <c r="A22" s="4" t="s">
        <v>69</v>
      </c>
      <c r="B22" s="4" t="s">
        <v>75</v>
      </c>
      <c r="C22" s="8" t="s">
        <v>71</v>
      </c>
    </row>
    <row r="23" ht="14.25" spans="1:3">
      <c r="A23" s="4" t="s">
        <v>72</v>
      </c>
      <c r="B23" s="4" t="s">
        <v>76</v>
      </c>
      <c r="C23" s="8"/>
    </row>
    <row r="24" ht="14.25" spans="1:3">
      <c r="A24" s="4" t="s">
        <v>74</v>
      </c>
      <c r="B24" s="4"/>
      <c r="C24" s="10"/>
    </row>
    <row r="26" ht="14.25"/>
    <row r="27" ht="40" customHeight="1" spans="1:3">
      <c r="A27" s="4" t="s">
        <v>58</v>
      </c>
      <c r="B27" s="5"/>
      <c r="C27" s="6"/>
    </row>
    <row r="28" ht="40" customHeight="1" spans="1:3">
      <c r="A28" s="4" t="s">
        <v>59</v>
      </c>
      <c r="B28" s="7" t="s">
        <v>30</v>
      </c>
      <c r="C28" s="8"/>
    </row>
    <row r="29" ht="15.75" spans="1:3">
      <c r="A29" s="4" t="s">
        <v>60</v>
      </c>
      <c r="B29" s="9" t="s">
        <v>32</v>
      </c>
      <c r="C29" s="10"/>
    </row>
    <row r="30" ht="108" customHeight="1" spans="1:3">
      <c r="A30" s="4" t="s">
        <v>61</v>
      </c>
      <c r="B30" s="11" t="s">
        <v>62</v>
      </c>
      <c r="C30" s="12" t="s">
        <v>63</v>
      </c>
    </row>
    <row r="31" ht="14.25" spans="1:3">
      <c r="A31" s="4" t="s">
        <v>64</v>
      </c>
      <c r="B31" s="13" t="s">
        <v>65</v>
      </c>
      <c r="C31" s="14" t="s">
        <v>51</v>
      </c>
    </row>
    <row r="32" ht="123" customHeight="1" spans="1:3">
      <c r="A32" s="4" t="s">
        <v>66</v>
      </c>
      <c r="B32" s="4"/>
      <c r="C32" s="14"/>
    </row>
    <row r="33" ht="14.25" spans="1:3">
      <c r="A33" s="4" t="s">
        <v>67</v>
      </c>
      <c r="B33" s="4" t="s">
        <v>38</v>
      </c>
      <c r="C33" s="6" t="s">
        <v>68</v>
      </c>
    </row>
    <row r="34" ht="14.25" spans="1:3">
      <c r="A34" s="4" t="s">
        <v>69</v>
      </c>
      <c r="B34" s="4" t="s">
        <v>75</v>
      </c>
      <c r="C34" s="8" t="s">
        <v>71</v>
      </c>
    </row>
    <row r="35" ht="14.25" spans="1:3">
      <c r="A35" s="4" t="s">
        <v>72</v>
      </c>
      <c r="B35" s="4" t="s">
        <v>76</v>
      </c>
      <c r="C35" s="8"/>
    </row>
    <row r="36" ht="14.25" spans="1:3">
      <c r="A36" s="4" t="s">
        <v>74</v>
      </c>
      <c r="B36" s="4"/>
      <c r="C36" s="10"/>
    </row>
    <row r="38" ht="14.25"/>
    <row r="39" ht="40" customHeight="1" spans="1:3">
      <c r="A39" s="4" t="s">
        <v>58</v>
      </c>
      <c r="B39" s="5"/>
      <c r="C39" s="6"/>
    </row>
    <row r="40" ht="40" customHeight="1" spans="1:3">
      <c r="A40" s="4" t="s">
        <v>59</v>
      </c>
      <c r="B40" s="7" t="s">
        <v>56</v>
      </c>
      <c r="C40" s="8"/>
    </row>
    <row r="41" ht="15.75" spans="1:3">
      <c r="A41" s="4" t="s">
        <v>60</v>
      </c>
      <c r="B41" s="9" t="s">
        <v>32</v>
      </c>
      <c r="C41" s="10"/>
    </row>
    <row r="42" ht="108" customHeight="1" spans="1:3">
      <c r="A42" s="4" t="s">
        <v>61</v>
      </c>
      <c r="B42" s="11" t="s">
        <v>62</v>
      </c>
      <c r="C42" s="12" t="s">
        <v>63</v>
      </c>
    </row>
    <row r="43" ht="14.25" spans="1:3">
      <c r="A43" s="4" t="s">
        <v>64</v>
      </c>
      <c r="B43" s="13" t="s">
        <v>65</v>
      </c>
      <c r="C43" s="14" t="s">
        <v>53</v>
      </c>
    </row>
    <row r="44" ht="123" customHeight="1" spans="1:3">
      <c r="A44" s="4" t="s">
        <v>66</v>
      </c>
      <c r="B44" s="4"/>
      <c r="C44" s="14"/>
    </row>
    <row r="45" ht="14.25" spans="1:3">
      <c r="A45" s="4" t="s">
        <v>67</v>
      </c>
      <c r="B45" s="4" t="s">
        <v>77</v>
      </c>
      <c r="C45" s="6" t="s">
        <v>68</v>
      </c>
    </row>
    <row r="46" ht="14.25" spans="1:3">
      <c r="A46" s="4" t="s">
        <v>69</v>
      </c>
      <c r="B46" s="4" t="s">
        <v>78</v>
      </c>
      <c r="C46" s="8" t="s">
        <v>71</v>
      </c>
    </row>
    <row r="47" ht="14.25" spans="1:3">
      <c r="A47" s="4" t="s">
        <v>72</v>
      </c>
      <c r="B47" s="4" t="s">
        <v>79</v>
      </c>
      <c r="C47" s="8"/>
    </row>
    <row r="48" ht="14.25" spans="1:3">
      <c r="A48" s="4" t="s">
        <v>74</v>
      </c>
      <c r="B48" s="4"/>
      <c r="C48" s="10"/>
    </row>
    <row r="53" spans="1:1">
      <c r="A53" s="70" t="s">
        <v>80</v>
      </c>
    </row>
    <row r="54" spans="1:1">
      <c r="A54" s="70" t="s">
        <v>81</v>
      </c>
    </row>
    <row r="55" spans="1:1">
      <c r="A55" s="70" t="s">
        <v>82</v>
      </c>
    </row>
    <row r="56" spans="1:1">
      <c r="A56" s="70" t="s">
        <v>83</v>
      </c>
    </row>
    <row r="57" spans="1:1">
      <c r="A57" s="70" t="s">
        <v>84</v>
      </c>
    </row>
    <row r="58" spans="1:1">
      <c r="A58" s="70" t="s">
        <v>85</v>
      </c>
    </row>
    <row r="59" spans="1:1">
      <c r="A59" s="70" t="s">
        <v>86</v>
      </c>
    </row>
    <row r="60" spans="1:1">
      <c r="A60" s="70" t="s">
        <v>87</v>
      </c>
    </row>
    <row r="61" spans="1:1">
      <c r="A61" s="70" t="s">
        <v>88</v>
      </c>
    </row>
    <row r="62" spans="1:1">
      <c r="A62" s="70" t="s">
        <v>89</v>
      </c>
    </row>
    <row r="63" spans="1:1">
      <c r="A63" s="70" t="s">
        <v>90</v>
      </c>
    </row>
    <row r="64" spans="1:1">
      <c r="A64" s="70" t="s">
        <v>91</v>
      </c>
    </row>
    <row r="65" spans="1:1">
      <c r="A65" s="70" t="s">
        <v>92</v>
      </c>
    </row>
    <row r="66" spans="1:1">
      <c r="A66" s="70" t="s">
        <v>93</v>
      </c>
    </row>
    <row r="67" spans="1:1">
      <c r="A67" s="70" t="s">
        <v>94</v>
      </c>
    </row>
  </sheetData>
  <mergeCells count="14">
    <mergeCell ref="A1:C1"/>
    <mergeCell ref="A14:C14"/>
    <mergeCell ref="C3:C4"/>
    <mergeCell ref="C6:C7"/>
    <mergeCell ref="C9:C11"/>
    <mergeCell ref="C16:C17"/>
    <mergeCell ref="C19:C20"/>
    <mergeCell ref="C22:C24"/>
    <mergeCell ref="C28:C29"/>
    <mergeCell ref="C31:C32"/>
    <mergeCell ref="C34:C36"/>
    <mergeCell ref="C40:C41"/>
    <mergeCell ref="C43:C44"/>
    <mergeCell ref="C46:C48"/>
  </mergeCells>
  <pageMargins left="0.75" right="0.75" top="1" bottom="1" header="0.5" footer="0.5"/>
  <pageSetup paperSize="9" scale="38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2025-03-28T05:30:00Z</dcterms:created>
  <dcterms:modified xsi:type="dcterms:W3CDTF">2025-04-12T07:48:54Z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18C7264FE9864BC9849E68DA4375EB5F_11</vt:lpwstr>
  </property>
  <property fmtid="{D5CDD505-2E9C-101B-9397-08002B2CF9AE}" pid="3" name="KSOProductBuildVer">
    <vt:lpwstr>2052-12.1.0.20784</vt:lpwstr>
  </property>
</Properties>
</file>