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<sst xmlns="http://schemas.openxmlformats.org/spreadsheetml/2006/main" count="93" uniqueCount="54">
  <si>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</si>
  <si>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</si>
  <si>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</si>
  <si>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晋州市新悦帽业  地址：河北省晋州市马于镇吕家庄 高梓琳 18231129861 中通73549916390527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</si>
  <si>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</si>
  <si>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</si>
  <si>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</si>
  <si>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</si>
  <si>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</si>
  <si>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</si>
  <si>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</si>
  <si>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</si>
  <si>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</si>
  <si>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</si>
  <si>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</si>
  <si>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</si>
  <si>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</si>
  <si>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</si>
  <si>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</si>
  <si>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</si>
  <si>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</si>
  <si>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</si>
  <si>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</si>
  <si>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</si>
  <si>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</si>
  <si>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P25031399</t>
  </si>
  <si>
    <t xml:space="preserve">21 AULTH09845                                     </t>
  </si>
  <si>
    <t xml:space="preserve">S25030736 </t>
  </si>
  <si>
    <t>F4883AX</t>
  </si>
  <si>
    <t>34*22*25</t>
  </si>
  <si>
    <t>C6829AX</t>
  </si>
  <si>
    <t>E9953AX</t>
  </si>
  <si>
    <t>E9955AX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</si>
  <si>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</si>
  <si>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Y1518AZ</t>
  </si>
  <si>
    <t>E9963AX</t>
  </si>
  <si>
    <t>31*23*15</t>
  </si>
  <si>
    <t>R8187AZ</t>
  </si>
  <si>
    <t>总计</t>
  </si>
  <si>
    <t>颜色</t>
  </si>
  <si>
    <t>生产数</t>
  </si>
  <si>
    <t>款号</t>
  </si>
  <si>
    <t>BN303 - BROWN</t>
  </si>
  <si>
    <t>有价格</t>
  </si>
  <si>
    <t>第一箱</t>
  </si>
  <si>
    <t>无价格</t>
  </si>
  <si>
    <t>BR234 - BORDEAUX</t>
  </si>
  <si>
    <t>BE106 - BLUE</t>
  </si>
  <si>
    <t>GR2-GREY</t>
  </si>
  <si>
    <t>BN201-BROWN</t>
  </si>
  <si>
    <t>KH3-Khaki</t>
  </si>
  <si>
    <t>第二箱</t>
  </si>
  <si>
    <t>BG26 - BEIGE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</si>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</sst>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D21" sqref="D21:D3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45760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5" t="s">
        <v>11</v>
      </c>
      <c r="J6" s="45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6" t="s">
        <v>22</v>
      </c>
      <c r="J7" s="46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9" t="s">
        <v>28</v>
      </c>
      <c r="E8" s="30">
        <v>2100</v>
      </c>
      <c r="F8" s="30"/>
      <c r="G8" s="30">
        <v>2157</v>
      </c>
      <c r="H8" s="31">
        <v>1</v>
      </c>
      <c r="I8" s="30"/>
      <c r="J8" s="30">
        <v>10.6</v>
      </c>
      <c r="K8" s="30" t="s">
        <v>29</v>
      </c>
    </row>
    <row r="9" spans="1:11">
      <c r="A9" s="32"/>
      <c r="B9" s="33"/>
      <c r="C9" s="33"/>
      <c r="D9" s="29" t="s">
        <v>30</v>
      </c>
      <c r="E9" s="30">
        <v>2742</v>
      </c>
      <c r="F9" s="30"/>
      <c r="G9" s="30">
        <v>2804</v>
      </c>
      <c r="H9" s="31"/>
      <c r="I9" s="30"/>
      <c r="J9" s="30"/>
      <c r="K9" s="30"/>
    </row>
    <row r="10" spans="1:11">
      <c r="A10" s="32"/>
      <c r="B10" s="33"/>
      <c r="C10" s="33"/>
      <c r="D10" s="29" t="s">
        <v>31</v>
      </c>
      <c r="E10" s="30">
        <v>1829</v>
      </c>
      <c r="F10" s="30"/>
      <c r="G10" s="30">
        <v>1871</v>
      </c>
      <c r="H10" s="31"/>
      <c r="I10" s="30"/>
      <c r="J10" s="30"/>
      <c r="K10" s="30"/>
    </row>
    <row r="11" spans="1:11">
      <c r="A11" s="32"/>
      <c r="B11" s="34"/>
      <c r="C11" s="33"/>
      <c r="D11" s="35" t="s">
        <v>32</v>
      </c>
      <c r="E11" s="30">
        <v>1176</v>
      </c>
      <c r="F11" s="30"/>
      <c r="G11" s="30">
        <v>1212</v>
      </c>
      <c r="H11" s="31"/>
      <c r="I11" s="30"/>
      <c r="J11" s="30"/>
      <c r="K11" s="30"/>
    </row>
    <row r="12" ht="15" spans="1:11">
      <c r="A12" s="32"/>
      <c r="B12" s="36" t="s">
        <v>33</v>
      </c>
      <c r="C12" s="33"/>
      <c r="D12" s="37"/>
      <c r="E12" s="30">
        <v>12</v>
      </c>
      <c r="F12" s="30"/>
      <c r="G12" s="30">
        <v>15</v>
      </c>
      <c r="H12" s="31"/>
      <c r="I12" s="30"/>
      <c r="J12" s="30"/>
      <c r="K12" s="30"/>
    </row>
    <row r="13" ht="15" spans="1:11">
      <c r="A13" s="32"/>
      <c r="B13" s="36" t="s">
        <v>26</v>
      </c>
      <c r="C13" s="33"/>
      <c r="D13" s="35" t="s">
        <v>34</v>
      </c>
      <c r="E13" s="30">
        <v>1791</v>
      </c>
      <c r="F13" s="30"/>
      <c r="G13" s="30">
        <v>1831</v>
      </c>
      <c r="H13" s="31"/>
      <c r="I13" s="30"/>
      <c r="J13" s="30"/>
      <c r="K13" s="30"/>
    </row>
    <row r="14" ht="15" spans="1:11">
      <c r="A14" s="32"/>
      <c r="B14" s="36" t="s">
        <v>33</v>
      </c>
      <c r="C14" s="33"/>
      <c r="D14" s="37"/>
      <c r="E14" s="30">
        <v>40</v>
      </c>
      <c r="F14" s="30"/>
      <c r="G14" s="30">
        <v>45</v>
      </c>
      <c r="H14" s="31"/>
      <c r="I14" s="30"/>
      <c r="J14" s="30"/>
      <c r="K14" s="30"/>
    </row>
    <row r="15" ht="15" spans="1:11">
      <c r="A15" s="32"/>
      <c r="B15" s="36" t="s">
        <v>26</v>
      </c>
      <c r="C15" s="33"/>
      <c r="D15" s="35" t="s">
        <v>35</v>
      </c>
      <c r="E15" s="30">
        <v>1250</v>
      </c>
      <c r="F15" s="30"/>
      <c r="G15" s="30">
        <v>1277</v>
      </c>
      <c r="H15" s="31">
        <v>2</v>
      </c>
      <c r="I15" s="30"/>
      <c r="J15" s="30">
        <v>6</v>
      </c>
      <c r="K15" s="30" t="s">
        <v>36</v>
      </c>
    </row>
    <row r="16" ht="15" spans="1:11">
      <c r="A16" s="32"/>
      <c r="B16" s="36" t="s">
        <v>33</v>
      </c>
      <c r="C16" s="33"/>
      <c r="D16" s="37"/>
      <c r="E16" s="30">
        <v>25</v>
      </c>
      <c r="F16" s="30"/>
      <c r="G16" s="30">
        <v>28</v>
      </c>
      <c r="H16" s="31"/>
      <c r="I16" s="30"/>
      <c r="J16" s="30"/>
      <c r="K16" s="30"/>
    </row>
    <row r="17" ht="15" spans="1:11">
      <c r="A17" s="38"/>
      <c r="B17" s="36" t="s">
        <v>26</v>
      </c>
      <c r="C17" s="34"/>
      <c r="D17" s="29" t="s">
        <v>37</v>
      </c>
      <c r="E17" s="30">
        <v>4259</v>
      </c>
      <c r="F17" s="30"/>
      <c r="G17" s="30">
        <v>4313</v>
      </c>
      <c r="H17" s="31"/>
      <c r="I17" s="30"/>
      <c r="J17" s="30"/>
      <c r="K17" s="30"/>
    </row>
    <row r="18" spans="1:11">
      <c r="A18" s="30" t="s">
        <v>38</v>
      </c>
      <c r="B18" s="30"/>
      <c r="C18" s="30"/>
      <c r="D18" s="30"/>
      <c r="E18" s="30">
        <f>SUM(E8:E17)</f>
        <v>15224</v>
      </c>
      <c r="F18" s="30"/>
      <c r="G18" s="30">
        <f>SUM(G8:G17)</f>
        <v>15553</v>
      </c>
      <c r="H18" s="31">
        <v>2</v>
      </c>
      <c r="I18" s="30"/>
      <c r="J18" s="30">
        <v>16.6</v>
      </c>
      <c r="K18" s="30"/>
    </row>
    <row r="21" spans="2:6">
      <c r="B21" s="29" t="s">
        <v>39</v>
      </c>
      <c r="C21" s="39" t="s">
        <v>18</v>
      </c>
      <c r="D21" s="40" t="s">
        <v>40</v>
      </c>
      <c r="E21" s="29"/>
      <c r="F21" s="29" t="s">
        <v>41</v>
      </c>
    </row>
    <row r="22" spans="2:7">
      <c r="B22" s="29" t="s">
        <v>42</v>
      </c>
      <c r="C22" s="39">
        <v>820</v>
      </c>
      <c r="D22" s="40">
        <f>C22*1.02</f>
        <v>836.4</v>
      </c>
      <c r="E22" s="29" t="s">
        <v>43</v>
      </c>
      <c r="F22" s="29" t="s">
        <v>28</v>
      </c>
      <c r="G22" s="41" t="s">
        <v>44</v>
      </c>
    </row>
    <row r="23" spans="2:7">
      <c r="B23" s="29"/>
      <c r="C23" s="39">
        <v>230</v>
      </c>
      <c r="D23" s="40">
        <f>C23*1.03+1</f>
        <v>237.9</v>
      </c>
      <c r="E23" s="29" t="s">
        <v>45</v>
      </c>
      <c r="F23" s="29"/>
      <c r="G23" s="30"/>
    </row>
    <row r="24" spans="2:7">
      <c r="B24" s="29" t="s">
        <v>46</v>
      </c>
      <c r="C24" s="39">
        <v>820</v>
      </c>
      <c r="D24" s="40">
        <f>C24*1.03</f>
        <v>844.6</v>
      </c>
      <c r="E24" s="29" t="s">
        <v>43</v>
      </c>
      <c r="F24" s="29"/>
      <c r="G24" s="30"/>
    </row>
    <row r="25" spans="2:7">
      <c r="B25" s="29"/>
      <c r="C25" s="39">
        <v>230</v>
      </c>
      <c r="D25" s="40">
        <f>C25*1.03+1</f>
        <v>237.9</v>
      </c>
      <c r="E25" s="29" t="s">
        <v>45</v>
      </c>
      <c r="F25" s="29"/>
      <c r="G25" s="30"/>
    </row>
    <row r="26" spans="2:7">
      <c r="B26" s="29" t="s">
        <v>47</v>
      </c>
      <c r="C26" s="39">
        <v>2032</v>
      </c>
      <c r="D26" s="40">
        <f>C26*1.02</f>
        <v>2072.64</v>
      </c>
      <c r="E26" s="29" t="s">
        <v>43</v>
      </c>
      <c r="F26" s="29" t="s">
        <v>30</v>
      </c>
      <c r="G26" s="30"/>
    </row>
    <row r="27" spans="2:7">
      <c r="B27" s="29"/>
      <c r="C27" s="39">
        <v>710</v>
      </c>
      <c r="D27" s="40">
        <f>C27*1.03</f>
        <v>731.3</v>
      </c>
      <c r="E27" s="29" t="s">
        <v>45</v>
      </c>
      <c r="F27" s="29"/>
      <c r="G27" s="30"/>
    </row>
    <row r="28" spans="2:7">
      <c r="B28" s="29" t="s">
        <v>48</v>
      </c>
      <c r="C28" s="39">
        <v>1375</v>
      </c>
      <c r="D28" s="40">
        <f>C28*1.02</f>
        <v>1402.5</v>
      </c>
      <c r="E28" s="29" t="s">
        <v>43</v>
      </c>
      <c r="F28" s="29" t="s">
        <v>31</v>
      </c>
      <c r="G28" s="30"/>
    </row>
    <row r="29" spans="2:7">
      <c r="B29" s="29"/>
      <c r="C29" s="39">
        <v>454</v>
      </c>
      <c r="D29" s="40">
        <f t="shared" ref="D29:D33" si="0">C29*1.03+1</f>
        <v>468.62</v>
      </c>
      <c r="E29" s="29" t="s">
        <v>45</v>
      </c>
      <c r="F29" s="29"/>
      <c r="G29" s="30"/>
    </row>
    <row r="30" spans="2:7">
      <c r="B30" s="29" t="s">
        <v>49</v>
      </c>
      <c r="C30" s="39">
        <v>931</v>
      </c>
      <c r="D30" s="40">
        <f>C30*1.03</f>
        <v>958.93</v>
      </c>
      <c r="E30" s="29" t="s">
        <v>43</v>
      </c>
      <c r="F30" s="29" t="s">
        <v>32</v>
      </c>
      <c r="G30" s="30"/>
    </row>
    <row r="31" spans="2:7">
      <c r="B31" s="29"/>
      <c r="C31" s="39">
        <v>245</v>
      </c>
      <c r="D31" s="40">
        <f t="shared" si="0"/>
        <v>253.35</v>
      </c>
      <c r="E31" s="29" t="s">
        <v>45</v>
      </c>
      <c r="F31" s="29"/>
      <c r="G31" s="30"/>
    </row>
    <row r="32" spans="2:7">
      <c r="B32" s="29" t="s">
        <v>50</v>
      </c>
      <c r="C32" s="39">
        <v>1441</v>
      </c>
      <c r="D32" s="40">
        <f t="shared" ref="D32:D37" si="1">C32*1.02</f>
        <v>1469.82</v>
      </c>
      <c r="E32" s="29" t="s">
        <v>43</v>
      </c>
      <c r="F32" s="29" t="s">
        <v>34</v>
      </c>
      <c r="G32" s="30"/>
    </row>
    <row r="33" spans="2:7">
      <c r="B33" s="29"/>
      <c r="C33" s="39">
        <v>350</v>
      </c>
      <c r="D33" s="40">
        <f t="shared" si="0"/>
        <v>361.5</v>
      </c>
      <c r="E33" s="29" t="s">
        <v>45</v>
      </c>
      <c r="F33" s="29"/>
      <c r="G33" s="30"/>
    </row>
    <row r="34" spans="2:7">
      <c r="B34" s="29" t="s">
        <v>49</v>
      </c>
      <c r="C34" s="39">
        <v>1120</v>
      </c>
      <c r="D34" s="40">
        <f t="shared" si="1"/>
        <v>1142.4</v>
      </c>
      <c r="E34" s="29" t="s">
        <v>43</v>
      </c>
      <c r="F34" s="29" t="s">
        <v>35</v>
      </c>
      <c r="G34" s="41" t="s">
        <v>51</v>
      </c>
    </row>
    <row r="35" spans="2:7">
      <c r="B35" s="29"/>
      <c r="C35" s="39">
        <v>130</v>
      </c>
      <c r="D35" s="40">
        <f>C35*1.03+1</f>
        <v>134.9</v>
      </c>
      <c r="E35" s="29" t="s">
        <v>45</v>
      </c>
      <c r="F35" s="29"/>
      <c r="G35" s="30"/>
    </row>
    <row r="36" spans="2:7">
      <c r="B36" s="29" t="s">
        <v>52</v>
      </c>
      <c r="C36" s="39">
        <v>3124</v>
      </c>
      <c r="D36" s="40">
        <f>C36*1.01</f>
        <v>3155.24</v>
      </c>
      <c r="E36" s="29" t="s">
        <v>43</v>
      </c>
      <c r="F36" s="29" t="s">
        <v>37</v>
      </c>
      <c r="G36" s="30"/>
    </row>
    <row r="37" spans="2:7">
      <c r="B37" s="29"/>
      <c r="C37" s="39">
        <v>1135</v>
      </c>
      <c r="D37" s="40">
        <f t="shared" si="1"/>
        <v>1157.7</v>
      </c>
      <c r="E37" s="29" t="s">
        <v>45</v>
      </c>
      <c r="F37" s="29"/>
      <c r="G37" s="30"/>
    </row>
    <row r="38" spans="2:6">
      <c r="B38" s="29" t="s">
        <v>38</v>
      </c>
      <c r="C38" s="39">
        <f>SUM(C22:C37)</f>
        <v>15147</v>
      </c>
      <c r="D38" s="40">
        <f>SUM(D22:D37)</f>
        <v>15465.7</v>
      </c>
      <c r="E38" s="29"/>
      <c r="F38" s="29"/>
    </row>
    <row r="39" spans="3:4">
      <c r="C39" s="42"/>
      <c r="D39" s="42"/>
    </row>
    <row r="40" spans="3:4">
      <c r="C40" s="42"/>
      <c r="D40" s="42"/>
    </row>
    <row r="41" spans="2:7">
      <c r="B41" s="43" t="s">
        <v>53</v>
      </c>
      <c r="C41" s="44">
        <v>12</v>
      </c>
      <c r="D41" s="44">
        <v>15</v>
      </c>
      <c r="E41" s="43"/>
      <c r="F41" s="43" t="s">
        <v>32</v>
      </c>
      <c r="G41" s="41" t="s">
        <v>44</v>
      </c>
    </row>
    <row r="42" spans="2:7">
      <c r="B42" s="43" t="s">
        <v>53</v>
      </c>
      <c r="C42" s="44">
        <v>40</v>
      </c>
      <c r="D42" s="44">
        <v>45</v>
      </c>
      <c r="E42" s="43"/>
      <c r="F42" s="43" t="s">
        <v>34</v>
      </c>
      <c r="G42" s="41" t="s">
        <v>44</v>
      </c>
    </row>
    <row r="43" spans="2:7">
      <c r="B43" s="43" t="s">
        <v>53</v>
      </c>
      <c r="C43" s="44">
        <v>25</v>
      </c>
      <c r="D43" s="44">
        <v>28</v>
      </c>
      <c r="E43" s="43"/>
      <c r="F43" s="43" t="s">
        <v>35</v>
      </c>
      <c r="G43" s="41" t="s">
        <v>51</v>
      </c>
    </row>
    <row r="44" spans="2:6">
      <c r="B44" s="43" t="s">
        <v>38</v>
      </c>
      <c r="C44" s="44">
        <f>SUM(C41:C43)</f>
        <v>77</v>
      </c>
      <c r="D44" s="44">
        <f>SUM(D41:D43)</f>
        <v>88</v>
      </c>
      <c r="E44" s="43"/>
      <c r="F44" s="43"/>
    </row>
  </sheetData>
  <mergeCells count="34">
    <mergeCell ref="A1:K1"/>
    <mergeCell ref="A2:D2"/>
    <mergeCell ref="E2:K2"/>
    <mergeCell ref="A8:A17"/>
    <mergeCell ref="B8:B11"/>
    <mergeCell ref="B22:B23"/>
    <mergeCell ref="B24:B25"/>
    <mergeCell ref="B26:B27"/>
    <mergeCell ref="B28:B29"/>
    <mergeCell ref="B30:B31"/>
    <mergeCell ref="B32:B33"/>
    <mergeCell ref="B34:B35"/>
    <mergeCell ref="B36:B37"/>
    <mergeCell ref="C8:C17"/>
    <mergeCell ref="D11:D12"/>
    <mergeCell ref="D13:D14"/>
    <mergeCell ref="D15:D16"/>
    <mergeCell ref="F22:F25"/>
    <mergeCell ref="F26:F27"/>
    <mergeCell ref="F28:F29"/>
    <mergeCell ref="F30:F31"/>
    <mergeCell ref="F32:F33"/>
    <mergeCell ref="F34:F35"/>
    <mergeCell ref="F36:F37"/>
    <mergeCell ref="G22:G33"/>
    <mergeCell ref="G34:G37"/>
    <mergeCell ref="H8:H14"/>
    <mergeCell ref="H15:H17"/>
    <mergeCell ref="J8:J14"/>
    <mergeCell ref="J15:J17"/>
    <mergeCell ref="K8:K14"/>
    <mergeCell ref="K15:K17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2025-04-13T00:33:40Z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C3154F6D9964412FB9E35A3FDE38ECAE_13</vt:lpwstr>
  </property>
</Properties>
</file>