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<sst xmlns="http://schemas.openxmlformats.org/spreadsheetml/2006/main" count="150" uniqueCount="63">
  <si>
    <t>(上海汭珩包装科技有限公司出货清单)</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</si>
  <si>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</si>
  <si>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</si>
  <si>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王连顺 13705363955山东潍坊安丘市新安街道潍徐北路城里工业园内晟大鞋业安丘市顺安鞋业有限公司  中通73549901337318</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</si>
  <si>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</si>
  <si>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</si>
  <si>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</si>
  <si>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</si>
  <si>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</si>
  <si>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</si>
  <si>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</si>
  <si>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</si>
  <si>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</si>
  <si>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</si>
  <si>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</si>
  <si>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</si>
  <si>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</si>
  <si>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</si>
  <si>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</si>
  <si>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</si>
  <si>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</si>
  <si>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</si>
  <si>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</si>
  <si>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</si>
  <si>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</si>
  <si>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P25040204</t>
  </si>
  <si>
    <t xml:space="preserve">21 AULTH09845                                     </t>
  </si>
  <si>
    <t xml:space="preserve">S25040132 </t>
  </si>
  <si>
    <t xml:space="preserve">F0480AX                                                                                             </t>
  </si>
  <si>
    <t>34*22*25</t>
  </si>
  <si>
    <t xml:space="preserve">F1916A8                                                                                             </t>
  </si>
  <si>
    <t xml:space="preserve">F1921A8                                                                                             </t>
  </si>
  <si>
    <t xml:space="preserve">F1926A8                                                                                             </t>
  </si>
  <si>
    <t xml:space="preserve">F2912AX                                                                                             </t>
  </si>
  <si>
    <r>
      <t xml:space="preserve">21AULTH09845 </t>
    </r>
    <r>
      <rPr>
        <b/>
        <sz val="11"/>
        <rFont val="宋体"/>
        <charset val="134"/>
      </rPr>
      <t>背面空白</t>
    </r>
    <r>
      <rPr>
        <b/>
        <sz val="11"/>
        <rFont val="Calibri"/>
        <charset val="134"/>
      </rPr>
      <t xml:space="preserve">                             </t>
    </r>
  </si>
  <si>
    <t>总计</t>
  </si>
  <si>
    <t>颜色</t>
  </si>
  <si>
    <t>尺码</t>
  </si>
  <si>
    <t>生产数</t>
  </si>
  <si>
    <t>PO号</t>
  </si>
  <si>
    <t>款号</t>
  </si>
  <si>
    <t>BK23</t>
  </si>
  <si>
    <t>40/41</t>
  </si>
  <si>
    <t>有价格</t>
  </si>
  <si>
    <t>F0480AX</t>
  </si>
  <si>
    <t>42/ 43</t>
  </si>
  <si>
    <t>44/45</t>
  </si>
  <si>
    <t>无价格</t>
  </si>
  <si>
    <t>空白吊牌</t>
  </si>
  <si>
    <t>GR2</t>
  </si>
  <si>
    <t>30/31</t>
  </si>
  <si>
    <t>F1921A8</t>
  </si>
  <si>
    <t>32/33</t>
  </si>
  <si>
    <t>34/35</t>
  </si>
  <si>
    <t>GN340</t>
  </si>
  <si>
    <t>F1926A8</t>
  </si>
  <si>
    <t>PN10</t>
  </si>
  <si>
    <t>F1916A8</t>
  </si>
  <si>
    <t>BG26</t>
  </si>
  <si>
    <t>36-37</t>
  </si>
  <si>
    <t>F2912AX</t>
  </si>
  <si>
    <t>38-39</t>
  </si>
  <si>
    <t>40-41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</si>
</sst>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42">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color theme="1"/>
      <name val="宋体"/>
      <charset val="134"/>
      <scheme val="minor"/>
    </font>
    <font>
      <b/>
      <sz val="11"/>
      <name val="Calibri"/>
      <charset val="134"/>
    </font>
    <font>
      <b/>
      <sz val="9"/>
      <name val="宋体"/>
      <charset val="134"/>
    </font>
    <font>
      <b/>
      <sz val="12"/>
      <name val="宋体"/>
      <charset val="134"/>
    </font>
    <font>
      <b/>
      <sz val="11"/>
      <name val="宋体"/>
      <charset val="134"/>
      <scheme val="minor"/>
    </font>
    <font>
      <b/>
      <sz val="9"/>
      <name val="Times New Roman"/>
      <charset val="0"/>
    </font>
    <font>
      <b/>
      <sz val="12"/>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
      <b/>
      <sz val="1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4" borderId="8" applyNumberFormat="0" applyAlignment="0" applyProtection="0">
      <alignment vertical="center"/>
    </xf>
    <xf numFmtId="0" fontId="29" fillId="5" borderId="9" applyNumberFormat="0" applyAlignment="0" applyProtection="0">
      <alignment vertical="center"/>
    </xf>
    <xf numFmtId="0" fontId="30" fillId="5" borderId="8" applyNumberFormat="0" applyAlignment="0" applyProtection="0">
      <alignment vertical="center"/>
    </xf>
    <xf numFmtId="0" fontId="31" fillId="6"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cellStyleXfs>
  <cellXfs count="74">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2"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4"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4"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xf>
    <xf numFmtId="177" fontId="13" fillId="2" borderId="1" xfId="0" applyNumberFormat="1" applyFont="1" applyFill="1" applyBorder="1" applyAlignment="1">
      <alignment horizontal="center" vertical="center"/>
    </xf>
    <xf numFmtId="3" fontId="15" fillId="0" borderId="1"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3" fillId="0" borderId="4" xfId="0" applyFont="1" applyFill="1" applyBorder="1" applyAlignment="1">
      <alignment horizontal="center" vertical="center"/>
    </xf>
    <xf numFmtId="177" fontId="13" fillId="0" borderId="4" xfId="0" applyNumberFormat="1" applyFont="1" applyFill="1" applyBorder="1" applyAlignment="1">
      <alignment horizontal="center" vertical="center"/>
    </xf>
    <xf numFmtId="177" fontId="0" fillId="0" borderId="0" xfId="0" applyNumberFormat="1">
      <alignment vertical="center"/>
    </xf>
    <xf numFmtId="0" fontId="13" fillId="0" borderId="1" xfId="0" applyFont="1" applyBorder="1" applyAlignment="1">
      <alignment horizontal="center" vertical="center"/>
    </xf>
    <xf numFmtId="177" fontId="13" fillId="0" borderId="1" xfId="0" applyNumberFormat="1" applyFont="1" applyBorder="1" applyAlignment="1">
      <alignment horizontal="center" vertical="center"/>
    </xf>
    <xf numFmtId="0" fontId="17"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2" borderId="1" xfId="0" applyNumberFormat="1" applyFont="1" applyFill="1" applyBorder="1" applyAlignment="1">
      <alignment horizontal="center" vertical="center"/>
    </xf>
    <xf numFmtId="0" fontId="17" fillId="0" borderId="2" xfId="0" applyFont="1" applyFill="1" applyBorder="1" applyAlignment="1">
      <alignment horizontal="center" vertical="center"/>
    </xf>
    <xf numFmtId="3" fontId="18" fillId="0" borderId="1" xfId="0" applyNumberFormat="1"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178" fontId="9"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7"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
  <sheetViews>
    <sheetView tabSelected="1" workbookViewId="0">
      <selection activeCell="D69" sqref="D69:D76"/>
    </sheetView>
  </sheetViews>
  <sheetFormatPr defaultColWidth="9" defaultRowHeight="13.5"/>
  <cols>
    <col min="1" max="1" width="16.625" customWidth="1"/>
    <col min="2" max="2" width="25" customWidth="1"/>
    <col min="3" max="3" width="15.625" customWidth="1"/>
    <col min="4" max="4" width="14" customWidth="1"/>
    <col min="8" max="8" width="9" style="1"/>
    <col min="11" max="11" width="14.375" customWidth="1"/>
  </cols>
  <sheetData>
    <row r="1" ht="25.5" spans="1:11">
      <c r="A1" s="2" t="s">
        <v>0</v>
      </c>
      <c r="B1" s="3"/>
      <c r="C1" s="3"/>
      <c r="D1" s="4"/>
      <c r="E1" s="3"/>
      <c r="F1" s="3"/>
      <c r="G1" s="3"/>
      <c r="H1" s="5"/>
      <c r="I1" s="3"/>
      <c r="J1" s="3"/>
      <c r="K1" s="3"/>
    </row>
    <row r="2" ht="15" spans="1:11">
      <c r="A2" s="6" t="s">
        <v>1</v>
      </c>
      <c r="B2" s="6"/>
      <c r="C2" s="6"/>
      <c r="D2" s="6"/>
      <c r="E2" s="7">
        <v>45759</v>
      </c>
      <c r="F2" s="7"/>
      <c r="G2" s="7"/>
      <c r="H2" s="8"/>
      <c r="I2" s="7"/>
      <c r="J2" s="7"/>
      <c r="K2" s="7"/>
    </row>
    <row r="3" customHeight="1" spans="1:11">
      <c r="A3" s="9" t="s">
        <v>2</v>
      </c>
      <c r="B3" s="10"/>
      <c r="C3" s="10"/>
      <c r="D3" s="10"/>
      <c r="E3" s="11" t="s">
        <v>3</v>
      </c>
      <c r="F3" s="12"/>
      <c r="G3" s="12"/>
      <c r="H3" s="11"/>
      <c r="I3" s="12"/>
      <c r="J3" s="12"/>
      <c r="K3" s="12"/>
    </row>
    <row r="4" customHeight="1" spans="1:11">
      <c r="A4" s="10"/>
      <c r="B4" s="10"/>
      <c r="C4" s="10"/>
      <c r="D4" s="10"/>
      <c r="E4" s="12"/>
      <c r="F4" s="12"/>
      <c r="G4" s="12"/>
      <c r="H4" s="11"/>
      <c r="I4" s="12"/>
      <c r="J4" s="12"/>
      <c r="K4" s="12"/>
    </row>
    <row r="5" ht="15" spans="1:11">
      <c r="A5" s="6"/>
      <c r="B5" s="6"/>
      <c r="C5" s="6"/>
      <c r="D5" s="13"/>
      <c r="E5" s="14"/>
      <c r="F5" s="15"/>
      <c r="G5" s="14"/>
      <c r="H5" s="16"/>
      <c r="I5" s="14"/>
      <c r="J5" s="14"/>
      <c r="K5" s="14"/>
    </row>
    <row r="6" ht="25.5" spans="1:11">
      <c r="A6" s="17" t="s">
        <v>4</v>
      </c>
      <c r="B6" s="18" t="s">
        <v>5</v>
      </c>
      <c r="C6" s="19" t="s">
        <v>6</v>
      </c>
      <c r="D6" s="19" t="s">
        <v>6</v>
      </c>
      <c r="E6" s="20" t="s">
        <v>7</v>
      </c>
      <c r="F6" s="20" t="s">
        <v>8</v>
      </c>
      <c r="G6" s="20" t="s">
        <v>9</v>
      </c>
      <c r="H6" s="19" t="s">
        <v>10</v>
      </c>
      <c r="I6" s="63" t="s">
        <v>11</v>
      </c>
      <c r="J6" s="63" t="s">
        <v>12</v>
      </c>
      <c r="K6" s="18" t="s">
        <v>13</v>
      </c>
    </row>
    <row r="7" ht="24.75" spans="1:11">
      <c r="A7" s="21" t="s">
        <v>14</v>
      </c>
      <c r="B7" s="22" t="s">
        <v>15</v>
      </c>
      <c r="C7" s="23" t="s">
        <v>16</v>
      </c>
      <c r="D7" s="24" t="s">
        <v>17</v>
      </c>
      <c r="E7" s="25" t="s">
        <v>18</v>
      </c>
      <c r="F7" s="25" t="s">
        <v>19</v>
      </c>
      <c r="G7" s="25" t="s">
        <v>20</v>
      </c>
      <c r="H7" s="26" t="s">
        <v>21</v>
      </c>
      <c r="I7" s="64" t="s">
        <v>22</v>
      </c>
      <c r="J7" s="64" t="s">
        <v>23</v>
      </c>
      <c r="K7" s="22" t="s">
        <v>24</v>
      </c>
    </row>
    <row r="8" ht="15" spans="1:11">
      <c r="A8" s="27" t="s">
        <v>25</v>
      </c>
      <c r="B8" s="28" t="s">
        <v>26</v>
      </c>
      <c r="C8" s="29" t="s">
        <v>27</v>
      </c>
      <c r="D8" s="28" t="s">
        <v>28</v>
      </c>
      <c r="E8" s="30">
        <v>1206</v>
      </c>
      <c r="F8" s="30"/>
      <c r="G8" s="30">
        <v>1248</v>
      </c>
      <c r="H8" s="31">
        <v>1</v>
      </c>
      <c r="I8" s="30"/>
      <c r="J8" s="65">
        <v>8.5</v>
      </c>
      <c r="K8" s="27" t="s">
        <v>29</v>
      </c>
    </row>
    <row r="9" ht="15" spans="1:11">
      <c r="A9" s="32"/>
      <c r="B9" s="28" t="s">
        <v>26</v>
      </c>
      <c r="C9" s="33"/>
      <c r="D9" s="28" t="s">
        <v>30</v>
      </c>
      <c r="E9" s="30">
        <v>1392</v>
      </c>
      <c r="F9" s="30"/>
      <c r="G9" s="30">
        <v>1440</v>
      </c>
      <c r="H9" s="34"/>
      <c r="I9" s="30"/>
      <c r="J9" s="66"/>
      <c r="K9" s="32"/>
    </row>
    <row r="10" ht="15" spans="1:11">
      <c r="A10" s="32"/>
      <c r="B10" s="28" t="s">
        <v>26</v>
      </c>
      <c r="C10" s="33"/>
      <c r="D10" s="28" t="s">
        <v>31</v>
      </c>
      <c r="E10" s="30">
        <v>1350</v>
      </c>
      <c r="F10" s="30"/>
      <c r="G10" s="30">
        <v>1397</v>
      </c>
      <c r="H10" s="34"/>
      <c r="I10" s="30"/>
      <c r="J10" s="66"/>
      <c r="K10" s="32"/>
    </row>
    <row r="11" ht="15" spans="1:11">
      <c r="A11" s="32"/>
      <c r="B11" s="28" t="s">
        <v>26</v>
      </c>
      <c r="C11" s="33"/>
      <c r="D11" s="28" t="s">
        <v>32</v>
      </c>
      <c r="E11" s="30">
        <v>1152</v>
      </c>
      <c r="F11" s="30"/>
      <c r="G11" s="30">
        <v>1193</v>
      </c>
      <c r="H11" s="34"/>
      <c r="I11" s="30"/>
      <c r="J11" s="66"/>
      <c r="K11" s="32"/>
    </row>
    <row r="12" ht="15" spans="1:11">
      <c r="A12" s="32"/>
      <c r="B12" s="28" t="s">
        <v>26</v>
      </c>
      <c r="C12" s="33"/>
      <c r="D12" s="28" t="s">
        <v>33</v>
      </c>
      <c r="E12" s="30">
        <v>1506</v>
      </c>
      <c r="F12" s="30"/>
      <c r="G12" s="30">
        <v>1557</v>
      </c>
      <c r="H12" s="34"/>
      <c r="I12" s="30"/>
      <c r="J12" s="66"/>
      <c r="K12" s="32"/>
    </row>
    <row r="13" ht="15" spans="1:11">
      <c r="A13" s="32"/>
      <c r="B13" s="28" t="s">
        <v>34</v>
      </c>
      <c r="C13" s="33"/>
      <c r="D13" s="28" t="s">
        <v>28</v>
      </c>
      <c r="E13" s="30">
        <v>228</v>
      </c>
      <c r="F13" s="30"/>
      <c r="G13" s="30">
        <v>232</v>
      </c>
      <c r="H13" s="34"/>
      <c r="I13" s="30"/>
      <c r="J13" s="66"/>
      <c r="K13" s="32"/>
    </row>
    <row r="14" ht="15" spans="1:11">
      <c r="A14" s="32"/>
      <c r="B14" s="28" t="s">
        <v>34</v>
      </c>
      <c r="C14" s="33"/>
      <c r="D14" s="28" t="s">
        <v>30</v>
      </c>
      <c r="E14" s="30">
        <v>120</v>
      </c>
      <c r="F14" s="30"/>
      <c r="G14" s="30">
        <v>125</v>
      </c>
      <c r="H14" s="34"/>
      <c r="I14" s="30"/>
      <c r="J14" s="66"/>
      <c r="K14" s="32"/>
    </row>
    <row r="15" ht="15" spans="1:11">
      <c r="A15" s="32"/>
      <c r="B15" s="28" t="s">
        <v>34</v>
      </c>
      <c r="C15" s="33"/>
      <c r="D15" s="28" t="s">
        <v>31</v>
      </c>
      <c r="E15" s="30">
        <v>156</v>
      </c>
      <c r="F15" s="30"/>
      <c r="G15" s="30">
        <v>160</v>
      </c>
      <c r="H15" s="34"/>
      <c r="I15" s="30"/>
      <c r="J15" s="66"/>
      <c r="K15" s="32"/>
    </row>
    <row r="16" ht="15" spans="1:11">
      <c r="A16" s="32"/>
      <c r="B16" s="28" t="s">
        <v>34</v>
      </c>
      <c r="C16" s="33"/>
      <c r="D16" s="28" t="s">
        <v>32</v>
      </c>
      <c r="E16" s="30">
        <v>102</v>
      </c>
      <c r="F16" s="30"/>
      <c r="G16" s="30">
        <v>105</v>
      </c>
      <c r="H16" s="34"/>
      <c r="I16" s="30"/>
      <c r="J16" s="66"/>
      <c r="K16" s="32"/>
    </row>
    <row r="17" ht="15" spans="1:11">
      <c r="A17" s="35"/>
      <c r="B17" s="28" t="s">
        <v>34</v>
      </c>
      <c r="C17" s="36"/>
      <c r="D17" s="28" t="s">
        <v>33</v>
      </c>
      <c r="E17" s="30">
        <v>246</v>
      </c>
      <c r="F17" s="30"/>
      <c r="G17" s="30">
        <v>252</v>
      </c>
      <c r="H17" s="37"/>
      <c r="I17" s="30"/>
      <c r="J17" s="67"/>
      <c r="K17" s="35"/>
    </row>
    <row r="18" spans="1:11">
      <c r="A18" s="30" t="s">
        <v>35</v>
      </c>
      <c r="B18" s="30"/>
      <c r="C18" s="30"/>
      <c r="D18" s="30"/>
      <c r="E18" s="30">
        <f>SUM(E8:E17)</f>
        <v>7458</v>
      </c>
      <c r="F18" s="30"/>
      <c r="G18" s="30">
        <f>SUM(G8:G17)</f>
        <v>7709</v>
      </c>
      <c r="H18" s="38">
        <f>SUM(H8:H17)</f>
        <v>1</v>
      </c>
      <c r="I18" s="30"/>
      <c r="J18" s="30">
        <f>SUM(J8:J17)</f>
        <v>8.5</v>
      </c>
      <c r="K18" s="30"/>
    </row>
    <row r="21" spans="1:7">
      <c r="A21" s="39" t="s">
        <v>36</v>
      </c>
      <c r="B21" s="39" t="s">
        <v>37</v>
      </c>
      <c r="C21" s="40" t="s">
        <v>18</v>
      </c>
      <c r="D21" s="41" t="s">
        <v>38</v>
      </c>
      <c r="E21" s="39"/>
      <c r="F21" s="39" t="s">
        <v>39</v>
      </c>
      <c r="G21" s="39" t="s">
        <v>40</v>
      </c>
    </row>
    <row r="22" spans="1:7">
      <c r="A22" s="39" t="s">
        <v>41</v>
      </c>
      <c r="B22" s="42" t="s">
        <v>42</v>
      </c>
      <c r="C22" s="40">
        <v>193</v>
      </c>
      <c r="D22" s="41">
        <f t="shared" ref="D22:D27" si="0">C22*1.03+1</f>
        <v>199.79</v>
      </c>
      <c r="E22" s="43" t="s">
        <v>43</v>
      </c>
      <c r="F22" s="44">
        <v>1579547</v>
      </c>
      <c r="G22" s="43" t="s">
        <v>44</v>
      </c>
    </row>
    <row r="23" spans="1:7">
      <c r="A23" s="39"/>
      <c r="B23" s="42" t="s">
        <v>45</v>
      </c>
      <c r="C23" s="40">
        <v>579</v>
      </c>
      <c r="D23" s="41">
        <f t="shared" si="0"/>
        <v>597.37</v>
      </c>
      <c r="E23" s="45"/>
      <c r="F23" s="46"/>
      <c r="G23" s="45"/>
    </row>
    <row r="24" spans="1:7">
      <c r="A24" s="39"/>
      <c r="B24" s="42" t="s">
        <v>46</v>
      </c>
      <c r="C24" s="40">
        <v>386</v>
      </c>
      <c r="D24" s="41">
        <f t="shared" si="0"/>
        <v>398.58</v>
      </c>
      <c r="E24" s="47"/>
      <c r="F24" s="48"/>
      <c r="G24" s="45"/>
    </row>
    <row r="25" spans="1:7">
      <c r="A25" s="39" t="s">
        <v>41</v>
      </c>
      <c r="B25" s="42" t="s">
        <v>42</v>
      </c>
      <c r="C25" s="40">
        <v>8</v>
      </c>
      <c r="D25" s="41">
        <f t="shared" si="0"/>
        <v>9.24</v>
      </c>
      <c r="E25" s="43" t="s">
        <v>47</v>
      </c>
      <c r="F25" s="44">
        <v>1579552</v>
      </c>
      <c r="G25" s="45"/>
    </row>
    <row r="26" spans="1:7">
      <c r="A26" s="39"/>
      <c r="B26" s="42" t="s">
        <v>45</v>
      </c>
      <c r="C26" s="40">
        <v>24</v>
      </c>
      <c r="D26" s="41">
        <f t="shared" si="0"/>
        <v>25.72</v>
      </c>
      <c r="E26" s="45"/>
      <c r="F26" s="46"/>
      <c r="G26" s="45"/>
    </row>
    <row r="27" spans="1:7">
      <c r="A27" s="39"/>
      <c r="B27" s="42" t="s">
        <v>46</v>
      </c>
      <c r="C27" s="40">
        <v>16</v>
      </c>
      <c r="D27" s="41">
        <f t="shared" si="0"/>
        <v>17.48</v>
      </c>
      <c r="E27" s="47"/>
      <c r="F27" s="48"/>
      <c r="G27" s="47"/>
    </row>
    <row r="28" spans="1:7">
      <c r="A28" s="48" t="s">
        <v>35</v>
      </c>
      <c r="B28" s="48"/>
      <c r="C28" s="49">
        <f>SUM(C22:C27)</f>
        <v>1206</v>
      </c>
      <c r="D28" s="41">
        <f>SUM(D22:D27)</f>
        <v>1248.18</v>
      </c>
      <c r="E28" s="39"/>
      <c r="F28" s="39"/>
      <c r="G28" s="39"/>
    </row>
    <row r="29" spans="3:4">
      <c r="C29" s="50"/>
      <c r="D29" s="50"/>
    </row>
    <row r="30" spans="1:7">
      <c r="A30" s="51" t="s">
        <v>48</v>
      </c>
      <c r="B30" s="51"/>
      <c r="C30" s="52">
        <v>228</v>
      </c>
      <c r="D30" s="52">
        <v>232</v>
      </c>
      <c r="E30" s="51"/>
      <c r="F30" s="51"/>
      <c r="G30" s="51" t="s">
        <v>44</v>
      </c>
    </row>
    <row r="31" spans="3:4">
      <c r="C31" s="50"/>
      <c r="D31" s="50"/>
    </row>
    <row r="32" spans="3:4">
      <c r="C32" s="50"/>
      <c r="D32" s="50"/>
    </row>
    <row r="33" spans="1:7">
      <c r="A33" s="53" t="s">
        <v>36</v>
      </c>
      <c r="B33" s="53" t="s">
        <v>37</v>
      </c>
      <c r="C33" s="54" t="s">
        <v>18</v>
      </c>
      <c r="D33" s="55" t="s">
        <v>38</v>
      </c>
      <c r="E33" s="53"/>
      <c r="F33" s="53" t="s">
        <v>39</v>
      </c>
      <c r="G33" s="53" t="s">
        <v>40</v>
      </c>
    </row>
    <row r="34" spans="1:7">
      <c r="A34" s="56" t="s">
        <v>49</v>
      </c>
      <c r="B34" s="57" t="s">
        <v>50</v>
      </c>
      <c r="C34" s="54">
        <v>200</v>
      </c>
      <c r="D34" s="55">
        <f t="shared" ref="D34:D39" si="1">C34*1.03+1</f>
        <v>207</v>
      </c>
      <c r="E34" s="56" t="s">
        <v>43</v>
      </c>
      <c r="F34" s="56">
        <v>1581832</v>
      </c>
      <c r="G34" s="51" t="s">
        <v>51</v>
      </c>
    </row>
    <row r="35" spans="1:7">
      <c r="A35" s="58"/>
      <c r="B35" s="57" t="s">
        <v>52</v>
      </c>
      <c r="C35" s="54">
        <v>400</v>
      </c>
      <c r="D35" s="55">
        <f t="shared" si="1"/>
        <v>413</v>
      </c>
      <c r="E35" s="58"/>
      <c r="F35" s="58"/>
      <c r="G35" s="51"/>
    </row>
    <row r="36" spans="1:7">
      <c r="A36" s="59"/>
      <c r="B36" s="57" t="s">
        <v>53</v>
      </c>
      <c r="C36" s="54">
        <v>600</v>
      </c>
      <c r="D36" s="55">
        <f t="shared" si="1"/>
        <v>619</v>
      </c>
      <c r="E36" s="59"/>
      <c r="F36" s="59"/>
      <c r="G36" s="51"/>
    </row>
    <row r="37" spans="1:7">
      <c r="A37" s="56" t="s">
        <v>49</v>
      </c>
      <c r="B37" s="57" t="s">
        <v>50</v>
      </c>
      <c r="C37" s="54">
        <v>25</v>
      </c>
      <c r="D37" s="55">
        <f t="shared" si="1"/>
        <v>26.75</v>
      </c>
      <c r="E37" s="43" t="s">
        <v>47</v>
      </c>
      <c r="F37" s="56">
        <v>1581836</v>
      </c>
      <c r="G37" s="51"/>
    </row>
    <row r="38" spans="1:7">
      <c r="A38" s="58"/>
      <c r="B38" s="57" t="s">
        <v>52</v>
      </c>
      <c r="C38" s="54">
        <v>50</v>
      </c>
      <c r="D38" s="55">
        <f t="shared" si="1"/>
        <v>52.5</v>
      </c>
      <c r="E38" s="45"/>
      <c r="F38" s="58"/>
      <c r="G38" s="51"/>
    </row>
    <row r="39" spans="1:7">
      <c r="A39" s="59"/>
      <c r="B39" s="57" t="s">
        <v>53</v>
      </c>
      <c r="C39" s="54">
        <v>75</v>
      </c>
      <c r="D39" s="55">
        <f t="shared" si="1"/>
        <v>78.25</v>
      </c>
      <c r="E39" s="47"/>
      <c r="F39" s="59"/>
      <c r="G39" s="51"/>
    </row>
    <row r="40" spans="1:7">
      <c r="A40" s="53" t="s">
        <v>35</v>
      </c>
      <c r="B40" s="53"/>
      <c r="C40" s="54">
        <f>SUM(C34:C39)</f>
        <v>1350</v>
      </c>
      <c r="D40" s="55">
        <f>SUM(D34:D39)</f>
        <v>1396.5</v>
      </c>
      <c r="E40" s="53"/>
      <c r="F40" s="53"/>
      <c r="G40" s="53"/>
    </row>
    <row r="41" spans="3:4">
      <c r="C41" s="50"/>
      <c r="D41" s="50"/>
    </row>
    <row r="42" spans="1:7">
      <c r="A42" s="51" t="s">
        <v>48</v>
      </c>
      <c r="B42" s="51"/>
      <c r="C42" s="52">
        <v>156</v>
      </c>
      <c r="D42" s="52">
        <v>160</v>
      </c>
      <c r="E42" s="51"/>
      <c r="F42" s="51"/>
      <c r="G42" s="51" t="s">
        <v>51</v>
      </c>
    </row>
    <row r="43" spans="3:4">
      <c r="C43" s="50"/>
      <c r="D43" s="50"/>
    </row>
    <row r="44" spans="3:4">
      <c r="C44" s="50"/>
      <c r="D44" s="50"/>
    </row>
    <row r="45" spans="1:7">
      <c r="A45" s="53" t="s">
        <v>36</v>
      </c>
      <c r="B45" s="53" t="s">
        <v>37</v>
      </c>
      <c r="C45" s="54" t="s">
        <v>18</v>
      </c>
      <c r="D45" s="55" t="s">
        <v>38</v>
      </c>
      <c r="E45" s="53"/>
      <c r="F45" s="53" t="s">
        <v>39</v>
      </c>
      <c r="G45" s="53" t="s">
        <v>40</v>
      </c>
    </row>
    <row r="46" spans="1:7">
      <c r="A46" s="56" t="s">
        <v>54</v>
      </c>
      <c r="B46" s="57" t="s">
        <v>50</v>
      </c>
      <c r="C46" s="54">
        <v>184</v>
      </c>
      <c r="D46" s="55">
        <f t="shared" ref="D46:D51" si="2">C46*1.03+1</f>
        <v>190.52</v>
      </c>
      <c r="E46" s="56" t="s">
        <v>43</v>
      </c>
      <c r="F46" s="56">
        <v>1580084</v>
      </c>
      <c r="G46" s="60" t="s">
        <v>55</v>
      </c>
    </row>
    <row r="47" spans="1:7">
      <c r="A47" s="58"/>
      <c r="B47" s="57" t="s">
        <v>52</v>
      </c>
      <c r="C47" s="54">
        <v>368</v>
      </c>
      <c r="D47" s="55">
        <f t="shared" si="2"/>
        <v>380.04</v>
      </c>
      <c r="E47" s="58"/>
      <c r="F47" s="58"/>
      <c r="G47" s="61"/>
    </row>
    <row r="48" spans="1:7">
      <c r="A48" s="59"/>
      <c r="B48" s="57" t="s">
        <v>53</v>
      </c>
      <c r="C48" s="54">
        <v>552</v>
      </c>
      <c r="D48" s="55">
        <f t="shared" si="2"/>
        <v>569.56</v>
      </c>
      <c r="E48" s="59"/>
      <c r="F48" s="59"/>
      <c r="G48" s="61"/>
    </row>
    <row r="49" spans="1:7">
      <c r="A49" s="56" t="s">
        <v>54</v>
      </c>
      <c r="B49" s="57" t="s">
        <v>50</v>
      </c>
      <c r="C49" s="54">
        <v>8</v>
      </c>
      <c r="D49" s="55">
        <f t="shared" si="2"/>
        <v>9.24</v>
      </c>
      <c r="E49" s="56" t="s">
        <v>47</v>
      </c>
      <c r="F49" s="56">
        <v>1580086</v>
      </c>
      <c r="G49" s="61"/>
    </row>
    <row r="50" spans="1:7">
      <c r="A50" s="58"/>
      <c r="B50" s="57" t="s">
        <v>52</v>
      </c>
      <c r="C50" s="54">
        <v>16</v>
      </c>
      <c r="D50" s="55">
        <f t="shared" si="2"/>
        <v>17.48</v>
      </c>
      <c r="E50" s="58"/>
      <c r="F50" s="58"/>
      <c r="G50" s="61"/>
    </row>
    <row r="51" spans="1:7">
      <c r="A51" s="59"/>
      <c r="B51" s="57" t="s">
        <v>53</v>
      </c>
      <c r="C51" s="54">
        <v>24</v>
      </c>
      <c r="D51" s="55">
        <f t="shared" si="2"/>
        <v>25.72</v>
      </c>
      <c r="E51" s="59"/>
      <c r="F51" s="59"/>
      <c r="G51" s="62"/>
    </row>
    <row r="52" spans="1:7">
      <c r="A52" s="53" t="s">
        <v>35</v>
      </c>
      <c r="B52" s="53"/>
      <c r="C52" s="54">
        <f>SUM(C46:C51)</f>
        <v>1152</v>
      </c>
      <c r="D52" s="55">
        <f>SUM(D46:D51)</f>
        <v>1192.56</v>
      </c>
      <c r="E52" s="53"/>
      <c r="F52" s="53"/>
      <c r="G52" s="53"/>
    </row>
    <row r="53" spans="3:4">
      <c r="C53" s="50"/>
      <c r="D53" s="50"/>
    </row>
    <row r="54" spans="1:7">
      <c r="A54" s="51" t="s">
        <v>48</v>
      </c>
      <c r="B54" s="51"/>
      <c r="C54" s="52">
        <v>102</v>
      </c>
      <c r="D54" s="52">
        <v>105</v>
      </c>
      <c r="E54" s="51"/>
      <c r="F54" s="51"/>
      <c r="G54" s="51" t="s">
        <v>55</v>
      </c>
    </row>
    <row r="55" spans="3:4">
      <c r="C55" s="50"/>
      <c r="D55" s="50"/>
    </row>
    <row r="56" spans="3:4">
      <c r="C56" s="50"/>
      <c r="D56" s="50"/>
    </row>
    <row r="57" spans="1:7">
      <c r="A57" s="53" t="s">
        <v>36</v>
      </c>
      <c r="B57" s="53" t="s">
        <v>37</v>
      </c>
      <c r="C57" s="54" t="s">
        <v>18</v>
      </c>
      <c r="D57" s="55" t="s">
        <v>38</v>
      </c>
      <c r="E57" s="53"/>
      <c r="F57" s="53" t="s">
        <v>39</v>
      </c>
      <c r="G57" s="53" t="s">
        <v>40</v>
      </c>
    </row>
    <row r="58" spans="1:7">
      <c r="A58" s="56" t="s">
        <v>56</v>
      </c>
      <c r="B58" s="57" t="s">
        <v>50</v>
      </c>
      <c r="C58" s="54">
        <v>207</v>
      </c>
      <c r="D58" s="55">
        <f t="shared" ref="D58:D63" si="3">C58*1.03+1</f>
        <v>214.21</v>
      </c>
      <c r="E58" s="56" t="s">
        <v>43</v>
      </c>
      <c r="F58" s="56">
        <v>1582248</v>
      </c>
      <c r="G58" s="43" t="s">
        <v>57</v>
      </c>
    </row>
    <row r="59" spans="1:7">
      <c r="A59" s="58"/>
      <c r="B59" s="57" t="s">
        <v>52</v>
      </c>
      <c r="C59" s="54">
        <v>414</v>
      </c>
      <c r="D59" s="55">
        <f t="shared" si="3"/>
        <v>427.42</v>
      </c>
      <c r="E59" s="58"/>
      <c r="F59" s="58"/>
      <c r="G59" s="45"/>
    </row>
    <row r="60" spans="1:7">
      <c r="A60" s="59"/>
      <c r="B60" s="57" t="s">
        <v>53</v>
      </c>
      <c r="C60" s="54">
        <v>621</v>
      </c>
      <c r="D60" s="55">
        <f t="shared" si="3"/>
        <v>640.63</v>
      </c>
      <c r="E60" s="59"/>
      <c r="F60" s="59"/>
      <c r="G60" s="45"/>
    </row>
    <row r="61" spans="1:7">
      <c r="A61" s="56" t="s">
        <v>56</v>
      </c>
      <c r="B61" s="57" t="s">
        <v>50</v>
      </c>
      <c r="C61" s="54">
        <v>25</v>
      </c>
      <c r="D61" s="55">
        <f t="shared" si="3"/>
        <v>26.75</v>
      </c>
      <c r="E61" s="56" t="s">
        <v>47</v>
      </c>
      <c r="F61" s="56">
        <v>1582250</v>
      </c>
      <c r="G61" s="45"/>
    </row>
    <row r="62" spans="1:7">
      <c r="A62" s="58"/>
      <c r="B62" s="57" t="s">
        <v>52</v>
      </c>
      <c r="C62" s="54">
        <v>50</v>
      </c>
      <c r="D62" s="55">
        <f t="shared" si="3"/>
        <v>52.5</v>
      </c>
      <c r="E62" s="58"/>
      <c r="F62" s="58"/>
      <c r="G62" s="45"/>
    </row>
    <row r="63" spans="1:7">
      <c r="A63" s="59"/>
      <c r="B63" s="57" t="s">
        <v>53</v>
      </c>
      <c r="C63" s="54">
        <v>75</v>
      </c>
      <c r="D63" s="55">
        <f t="shared" si="3"/>
        <v>78.25</v>
      </c>
      <c r="E63" s="59"/>
      <c r="F63" s="59"/>
      <c r="G63" s="47"/>
    </row>
    <row r="64" spans="1:7">
      <c r="A64" s="53" t="s">
        <v>35</v>
      </c>
      <c r="B64" s="53"/>
      <c r="C64" s="54">
        <f>SUM(C58:C63)</f>
        <v>1392</v>
      </c>
      <c r="D64" s="55">
        <f>SUM(D58:D63)</f>
        <v>1439.76</v>
      </c>
      <c r="E64" s="53"/>
      <c r="F64" s="53"/>
      <c r="G64" s="53"/>
    </row>
    <row r="65" spans="3:4">
      <c r="C65" s="50"/>
      <c r="D65" s="50"/>
    </row>
    <row r="66" spans="1:7">
      <c r="A66" s="51" t="s">
        <v>48</v>
      </c>
      <c r="B66" s="51"/>
      <c r="C66" s="52">
        <v>120</v>
      </c>
      <c r="D66" s="52">
        <v>125</v>
      </c>
      <c r="E66" s="51"/>
      <c r="F66" s="51"/>
      <c r="G66" s="51" t="s">
        <v>57</v>
      </c>
    </row>
    <row r="67" spans="3:4">
      <c r="C67" s="50"/>
      <c r="D67" s="50"/>
    </row>
    <row r="68" spans="3:4">
      <c r="C68" s="50"/>
      <c r="D68" s="50"/>
    </row>
    <row r="69" spans="1:7">
      <c r="A69" s="53" t="s">
        <v>36</v>
      </c>
      <c r="B69" s="53" t="s">
        <v>37</v>
      </c>
      <c r="C69" s="54" t="s">
        <v>18</v>
      </c>
      <c r="D69" s="55" t="s">
        <v>38</v>
      </c>
      <c r="E69" s="53"/>
      <c r="F69" s="53" t="s">
        <v>39</v>
      </c>
      <c r="G69" s="53" t="s">
        <v>40</v>
      </c>
    </row>
    <row r="70" spans="1:7">
      <c r="A70" s="68" t="s">
        <v>58</v>
      </c>
      <c r="B70" s="57" t="s">
        <v>59</v>
      </c>
      <c r="C70" s="54">
        <v>233</v>
      </c>
      <c r="D70" s="55">
        <f t="shared" ref="D70:D75" si="4">C70*1.03+1</f>
        <v>240.99</v>
      </c>
      <c r="E70" s="68" t="s">
        <v>43</v>
      </c>
      <c r="F70" s="68">
        <v>1586881</v>
      </c>
      <c r="G70" s="69" t="s">
        <v>60</v>
      </c>
    </row>
    <row r="71" spans="1:7">
      <c r="A71" s="70"/>
      <c r="B71" s="57" t="s">
        <v>61</v>
      </c>
      <c r="C71" s="54">
        <v>699</v>
      </c>
      <c r="D71" s="55">
        <f t="shared" si="4"/>
        <v>720.97</v>
      </c>
      <c r="E71" s="70"/>
      <c r="F71" s="70"/>
      <c r="G71" s="71"/>
    </row>
    <row r="72" spans="1:7">
      <c r="A72" s="72"/>
      <c r="B72" s="57" t="s">
        <v>62</v>
      </c>
      <c r="C72" s="54">
        <v>466</v>
      </c>
      <c r="D72" s="55">
        <f t="shared" si="4"/>
        <v>480.98</v>
      </c>
      <c r="E72" s="72"/>
      <c r="F72" s="72"/>
      <c r="G72" s="71"/>
    </row>
    <row r="73" spans="1:7">
      <c r="A73" s="56" t="s">
        <v>58</v>
      </c>
      <c r="B73" s="57" t="s">
        <v>59</v>
      </c>
      <c r="C73" s="54">
        <v>18</v>
      </c>
      <c r="D73" s="55">
        <f t="shared" si="4"/>
        <v>19.54</v>
      </c>
      <c r="E73" s="68" t="s">
        <v>47</v>
      </c>
      <c r="F73" s="68">
        <v>1586883</v>
      </c>
      <c r="G73" s="71"/>
    </row>
    <row r="74" spans="1:7">
      <c r="A74" s="58"/>
      <c r="B74" s="57" t="s">
        <v>61</v>
      </c>
      <c r="C74" s="54">
        <v>54</v>
      </c>
      <c r="D74" s="55">
        <f t="shared" si="4"/>
        <v>56.62</v>
      </c>
      <c r="E74" s="70"/>
      <c r="F74" s="70"/>
      <c r="G74" s="71"/>
    </row>
    <row r="75" spans="1:7">
      <c r="A75" s="59"/>
      <c r="B75" s="57" t="s">
        <v>62</v>
      </c>
      <c r="C75" s="54">
        <v>36</v>
      </c>
      <c r="D75" s="55">
        <f t="shared" si="4"/>
        <v>38.08</v>
      </c>
      <c r="E75" s="72"/>
      <c r="F75" s="72"/>
      <c r="G75" s="73"/>
    </row>
    <row r="76" spans="1:7">
      <c r="A76" s="53" t="s">
        <v>35</v>
      </c>
      <c r="B76" s="53"/>
      <c r="C76" s="54">
        <f>SUM(C70:C75)</f>
        <v>1506</v>
      </c>
      <c r="D76" s="55">
        <f>SUM(D70:D75)</f>
        <v>1557.18</v>
      </c>
      <c r="E76" s="53"/>
      <c r="F76" s="53"/>
      <c r="G76" s="53"/>
    </row>
    <row r="77" spans="3:4">
      <c r="C77" s="50"/>
      <c r="D77" s="50"/>
    </row>
    <row r="78" spans="1:7">
      <c r="A78" s="51" t="s">
        <v>48</v>
      </c>
      <c r="B78" s="51"/>
      <c r="C78" s="52">
        <v>246</v>
      </c>
      <c r="D78" s="52">
        <v>252</v>
      </c>
      <c r="E78" s="51"/>
      <c r="F78" s="51"/>
      <c r="G78" s="51" t="s">
        <v>60</v>
      </c>
    </row>
  </sheetData>
  <mergeCells count="45">
    <mergeCell ref="A1:K1"/>
    <mergeCell ref="A2:D2"/>
    <mergeCell ref="E2:K2"/>
    <mergeCell ref="A8:A17"/>
    <mergeCell ref="A22:A24"/>
    <mergeCell ref="A25:A27"/>
    <mergeCell ref="A34:A36"/>
    <mergeCell ref="A37:A39"/>
    <mergeCell ref="A46:A48"/>
    <mergeCell ref="A49:A51"/>
    <mergeCell ref="A58:A60"/>
    <mergeCell ref="A61:A63"/>
    <mergeCell ref="A70:A72"/>
    <mergeCell ref="A73:A75"/>
    <mergeCell ref="C8:C17"/>
    <mergeCell ref="E22:E24"/>
    <mergeCell ref="E25:E27"/>
    <mergeCell ref="E34:E36"/>
    <mergeCell ref="E37:E39"/>
    <mergeCell ref="E46:E48"/>
    <mergeCell ref="E49:E51"/>
    <mergeCell ref="E58:E60"/>
    <mergeCell ref="E61:E63"/>
    <mergeCell ref="E70:E72"/>
    <mergeCell ref="E73:E75"/>
    <mergeCell ref="F22:F24"/>
    <mergeCell ref="F25:F27"/>
    <mergeCell ref="F34:F36"/>
    <mergeCell ref="F37:F39"/>
    <mergeCell ref="F46:F48"/>
    <mergeCell ref="F49:F51"/>
    <mergeCell ref="F58:F60"/>
    <mergeCell ref="F61:F63"/>
    <mergeCell ref="F70:F72"/>
    <mergeCell ref="F73:F75"/>
    <mergeCell ref="G22:G27"/>
    <mergeCell ref="G34:G39"/>
    <mergeCell ref="G46:G51"/>
    <mergeCell ref="G58:G63"/>
    <mergeCell ref="G70:G75"/>
    <mergeCell ref="H8:H17"/>
    <mergeCell ref="J8:J17"/>
    <mergeCell ref="K8:K17"/>
    <mergeCell ref="A3:D4"/>
    <mergeCell ref="E3:K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MAN1YU</cp:lastModifiedBy>
  <dcterms:created xsi:type="dcterms:W3CDTF">2023-05-12T11:15:00Z</dcterms:created>
  <dcterms:modified xsi:type="dcterms:W3CDTF">2025-04-12T06:27:20Z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0BEB11CAF26C4AB392E8155FE2479EB9_13</vt:lpwstr>
  </property>
</Properties>
</file>