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<sst xmlns="http://schemas.openxmlformats.org/spreadsheetml/2006/main" count="85" uniqueCount="52">
  <si>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</si>
  <si>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</si>
  <si>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</si>
  <si>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liz 18362233869 上海上海市闵行区兴梅路485号中环科技园12楼1213室 中通73549865666637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</si>
  <si>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</si>
  <si>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</si>
  <si>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</si>
  <si>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</si>
  <si>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</si>
  <si>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</si>
  <si>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</si>
  <si>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</si>
  <si>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</si>
  <si>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</si>
  <si>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</si>
  <si>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</si>
  <si>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</si>
  <si>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</si>
  <si>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</si>
  <si>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</si>
  <si>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</si>
  <si>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</si>
  <si>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</si>
  <si>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</si>
  <si>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</si>
  <si>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P25031607</t>
  </si>
  <si>
    <t xml:space="preserve">21 AULTH09845                                     </t>
  </si>
  <si>
    <t xml:space="preserve">S25030806 </t>
  </si>
  <si>
    <r>
      <rPr>
        <b/>
        <sz val="11"/>
        <rFont val="Calibri"/>
        <charset val="134"/>
      </rPr>
      <t>F2606AX</t>
    </r>
    <r>
      <rPr>
        <b/>
        <sz val="11"/>
        <rFont val="宋体"/>
        <charset val="134"/>
      </rPr>
      <t>（加单）</t>
    </r>
    <r>
      <rPr>
        <b/>
        <sz val="11"/>
        <rFont val="Calibri"/>
        <charset val="134"/>
      </rPr>
      <t xml:space="preserve">                                                                                     </t>
    </r>
  </si>
  <si>
    <t>36*35*21</t>
  </si>
  <si>
    <t xml:space="preserve">F2788AX                                                                                             </t>
  </si>
  <si>
    <t>总计</t>
  </si>
  <si>
    <t>颜色</t>
  </si>
  <si>
    <t>尺码</t>
  </si>
  <si>
    <t>生产数</t>
  </si>
  <si>
    <t>PO号</t>
  </si>
  <si>
    <t>款号</t>
  </si>
  <si>
    <t>BG749 - VIZON</t>
  </si>
  <si>
    <t>XS</t>
  </si>
  <si>
    <t>无价格</t>
  </si>
  <si>
    <t>F2606AX</t>
  </si>
  <si>
    <t>S</t>
  </si>
  <si>
    <t>M</t>
  </si>
  <si>
    <t>L</t>
  </si>
  <si>
    <t>XL</t>
  </si>
  <si>
    <t>有价格</t>
  </si>
  <si>
    <t>1624651/1624329/1624330/1624331/1624333/1624334/1624335</t>
  </si>
  <si>
    <t>ER128 - ECRU</t>
  </si>
  <si>
    <t>1616380/1622712</t>
  </si>
  <si>
    <t>BK27 - BLACK</t>
  </si>
  <si>
    <t>F2788AX</t>
  </si>
  <si>
    <t>1624174/1624313/1624314/1624315/1624316/1624317/1624319/1624321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</si>
</sst>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1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G9" sqref="G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45759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8" t="s">
        <v>11</v>
      </c>
      <c r="J6" s="48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9" t="s">
        <v>22</v>
      </c>
      <c r="J7" s="49" t="s">
        <v>23</v>
      </c>
      <c r="K7" s="22" t="s">
        <v>24</v>
      </c>
    </row>
    <row r="8" ht="30" spans="1:11">
      <c r="A8" s="27" t="s">
        <v>25</v>
      </c>
      <c r="B8" s="28" t="s">
        <v>26</v>
      </c>
      <c r="C8" s="28" t="s">
        <v>27</v>
      </c>
      <c r="D8" s="29" t="s">
        <v>28</v>
      </c>
      <c r="E8" s="30">
        <v>6823</v>
      </c>
      <c r="F8" s="30"/>
      <c r="G8" s="30">
        <v>6962</v>
      </c>
      <c r="H8" s="31">
        <v>1</v>
      </c>
      <c r="I8" s="30"/>
      <c r="J8" s="27">
        <v>10.6</v>
      </c>
      <c r="K8" s="27" t="s">
        <v>29</v>
      </c>
    </row>
    <row r="9" ht="15" spans="1:11">
      <c r="A9" s="32"/>
      <c r="B9" s="33"/>
      <c r="C9" s="33"/>
      <c r="D9" s="29" t="s">
        <v>30</v>
      </c>
      <c r="E9" s="30">
        <v>2892</v>
      </c>
      <c r="F9" s="30"/>
      <c r="G9" s="30">
        <v>2962</v>
      </c>
      <c r="H9" s="34"/>
      <c r="I9" s="30"/>
      <c r="J9" s="32"/>
      <c r="K9" s="32"/>
    </row>
    <row r="10" spans="1:11">
      <c r="A10" s="30" t="s">
        <v>31</v>
      </c>
      <c r="B10" s="30"/>
      <c r="C10" s="30"/>
      <c r="D10" s="30"/>
      <c r="E10" s="30">
        <f>SUM(E8:E9)</f>
        <v>9715</v>
      </c>
      <c r="F10" s="30"/>
      <c r="G10" s="30">
        <f>SUM(G8:G9)</f>
        <v>9924</v>
      </c>
      <c r="H10" s="35">
        <f>SUM(H8:H9)</f>
        <v>1</v>
      </c>
      <c r="I10" s="30"/>
      <c r="J10" s="30">
        <f>SUM(J8:J9)</f>
        <v>10.6</v>
      </c>
      <c r="K10" s="30"/>
    </row>
    <row r="13" spans="1:7">
      <c r="A13" s="35" t="s">
        <v>32</v>
      </c>
      <c r="B13" s="30" t="s">
        <v>33</v>
      </c>
      <c r="C13" s="36" t="s">
        <v>18</v>
      </c>
      <c r="D13" s="37" t="s">
        <v>34</v>
      </c>
      <c r="E13" s="30"/>
      <c r="F13" s="30" t="s">
        <v>35</v>
      </c>
      <c r="G13" s="30" t="s">
        <v>36</v>
      </c>
    </row>
    <row r="14" ht="15" spans="1:7">
      <c r="A14" s="38" t="s">
        <v>37</v>
      </c>
      <c r="B14" s="39" t="s">
        <v>38</v>
      </c>
      <c r="C14" s="36">
        <v>164</v>
      </c>
      <c r="D14" s="37">
        <f t="shared" ref="D14:D19" si="0">C14*1.03+1</f>
        <v>169.92</v>
      </c>
      <c r="E14" s="40" t="s">
        <v>39</v>
      </c>
      <c r="F14" s="40">
        <v>1624650</v>
      </c>
      <c r="G14" s="40" t="s">
        <v>40</v>
      </c>
    </row>
    <row r="15" ht="15" spans="1:7">
      <c r="A15" s="41"/>
      <c r="B15" s="39" t="s">
        <v>41</v>
      </c>
      <c r="C15" s="36">
        <v>164</v>
      </c>
      <c r="D15" s="37">
        <f t="shared" si="0"/>
        <v>169.92</v>
      </c>
      <c r="E15" s="42"/>
      <c r="F15" s="42"/>
      <c r="G15" s="42"/>
    </row>
    <row r="16" ht="15" spans="1:7">
      <c r="A16" s="41"/>
      <c r="B16" s="39" t="s">
        <v>42</v>
      </c>
      <c r="C16" s="36">
        <v>164</v>
      </c>
      <c r="D16" s="37">
        <f t="shared" si="0"/>
        <v>169.92</v>
      </c>
      <c r="E16" s="42"/>
      <c r="F16" s="42"/>
      <c r="G16" s="42"/>
    </row>
    <row r="17" ht="15" spans="1:7">
      <c r="A17" s="41"/>
      <c r="B17" s="39" t="s">
        <v>43</v>
      </c>
      <c r="C17" s="36">
        <v>164</v>
      </c>
      <c r="D17" s="37">
        <f t="shared" si="0"/>
        <v>169.92</v>
      </c>
      <c r="E17" s="42"/>
      <c r="F17" s="42"/>
      <c r="G17" s="42"/>
    </row>
    <row r="18" ht="15" spans="1:7">
      <c r="A18" s="43"/>
      <c r="B18" s="39" t="s">
        <v>44</v>
      </c>
      <c r="C18" s="36">
        <v>164</v>
      </c>
      <c r="D18" s="37">
        <f t="shared" si="0"/>
        <v>169.92</v>
      </c>
      <c r="E18" s="44"/>
      <c r="F18" s="44"/>
      <c r="G18" s="42"/>
    </row>
    <row r="19" ht="15" spans="1:7">
      <c r="A19" s="38" t="s">
        <v>37</v>
      </c>
      <c r="B19" s="39" t="s">
        <v>38</v>
      </c>
      <c r="C19" s="36">
        <v>552</v>
      </c>
      <c r="D19" s="37">
        <f t="shared" si="0"/>
        <v>569.56</v>
      </c>
      <c r="E19" s="38" t="s">
        <v>45</v>
      </c>
      <c r="F19" s="38" t="s">
        <v>46</v>
      </c>
      <c r="G19" s="42"/>
    </row>
    <row r="20" ht="15" spans="1:7">
      <c r="A20" s="41"/>
      <c r="B20" s="39" t="s">
        <v>41</v>
      </c>
      <c r="C20" s="36">
        <v>1656</v>
      </c>
      <c r="D20" s="37">
        <f t="shared" ref="D20:D22" si="1">C20*1.01</f>
        <v>1672.56</v>
      </c>
      <c r="E20" s="41"/>
      <c r="F20" s="41"/>
      <c r="G20" s="42"/>
    </row>
    <row r="21" ht="15" spans="1:7">
      <c r="A21" s="41"/>
      <c r="B21" s="39" t="s">
        <v>42</v>
      </c>
      <c r="C21" s="36">
        <v>1104</v>
      </c>
      <c r="D21" s="37">
        <f t="shared" si="1"/>
        <v>1115.04</v>
      </c>
      <c r="E21" s="41"/>
      <c r="F21" s="41"/>
      <c r="G21" s="42"/>
    </row>
    <row r="22" ht="15" spans="1:7">
      <c r="A22" s="41"/>
      <c r="B22" s="39" t="s">
        <v>43</v>
      </c>
      <c r="C22" s="36">
        <v>1104</v>
      </c>
      <c r="D22" s="37">
        <f t="shared" si="1"/>
        <v>1115.04</v>
      </c>
      <c r="E22" s="41"/>
      <c r="F22" s="41"/>
      <c r="G22" s="42"/>
    </row>
    <row r="23" ht="15" spans="1:7">
      <c r="A23" s="43"/>
      <c r="B23" s="39" t="s">
        <v>44</v>
      </c>
      <c r="C23" s="36">
        <v>552</v>
      </c>
      <c r="D23" s="37">
        <f t="shared" ref="D23:D28" si="2">C23*1.03+1</f>
        <v>569.56</v>
      </c>
      <c r="E23" s="43"/>
      <c r="F23" s="43"/>
      <c r="G23" s="42"/>
    </row>
    <row r="24" ht="15" spans="1:7">
      <c r="A24" s="38" t="s">
        <v>47</v>
      </c>
      <c r="B24" s="39" t="s">
        <v>38</v>
      </c>
      <c r="C24" s="36">
        <v>115</v>
      </c>
      <c r="D24" s="37">
        <f t="shared" si="2"/>
        <v>119.45</v>
      </c>
      <c r="E24" s="38" t="s">
        <v>45</v>
      </c>
      <c r="F24" s="38" t="s">
        <v>48</v>
      </c>
      <c r="G24" s="42"/>
    </row>
    <row r="25" ht="15" spans="1:7">
      <c r="A25" s="41"/>
      <c r="B25" s="39" t="s">
        <v>41</v>
      </c>
      <c r="C25" s="36">
        <v>345</v>
      </c>
      <c r="D25" s="37">
        <f t="shared" si="2"/>
        <v>356.35</v>
      </c>
      <c r="E25" s="41"/>
      <c r="F25" s="41"/>
      <c r="G25" s="42"/>
    </row>
    <row r="26" ht="15" spans="1:7">
      <c r="A26" s="41"/>
      <c r="B26" s="39" t="s">
        <v>42</v>
      </c>
      <c r="C26" s="36">
        <v>230</v>
      </c>
      <c r="D26" s="37">
        <f t="shared" si="2"/>
        <v>237.9</v>
      </c>
      <c r="E26" s="41"/>
      <c r="F26" s="41"/>
      <c r="G26" s="42"/>
    </row>
    <row r="27" ht="15" spans="1:7">
      <c r="A27" s="41"/>
      <c r="B27" s="39" t="s">
        <v>43</v>
      </c>
      <c r="C27" s="36">
        <v>230</v>
      </c>
      <c r="D27" s="37">
        <f t="shared" si="2"/>
        <v>237.9</v>
      </c>
      <c r="E27" s="41"/>
      <c r="F27" s="41"/>
      <c r="G27" s="42"/>
    </row>
    <row r="28" ht="15" spans="1:7">
      <c r="A28" s="43"/>
      <c r="B28" s="39" t="s">
        <v>44</v>
      </c>
      <c r="C28" s="36">
        <v>115</v>
      </c>
      <c r="D28" s="37">
        <f t="shared" si="2"/>
        <v>119.45</v>
      </c>
      <c r="E28" s="43"/>
      <c r="F28" s="43"/>
      <c r="G28" s="44"/>
    </row>
    <row r="29" spans="1:7">
      <c r="A29" s="35" t="s">
        <v>31</v>
      </c>
      <c r="B29" s="30"/>
      <c r="C29" s="36">
        <f>SUM(C14:C28)</f>
        <v>6823</v>
      </c>
      <c r="D29" s="37">
        <f>SUM(D14:D28)</f>
        <v>6962.41</v>
      </c>
      <c r="E29" s="30"/>
      <c r="F29" s="30"/>
      <c r="G29" s="30"/>
    </row>
    <row r="30" spans="1:4">
      <c r="A30" s="1"/>
      <c r="C30" s="45"/>
      <c r="D30" s="45"/>
    </row>
    <row r="31" spans="1:4">
      <c r="A31" s="1"/>
      <c r="C31" s="45"/>
      <c r="D31" s="45"/>
    </row>
    <row r="32" spans="1:7">
      <c r="A32" s="35" t="s">
        <v>32</v>
      </c>
      <c r="B32" s="30" t="s">
        <v>33</v>
      </c>
      <c r="C32" s="36" t="s">
        <v>18</v>
      </c>
      <c r="D32" s="37" t="s">
        <v>34</v>
      </c>
      <c r="E32" s="30"/>
      <c r="F32" s="30" t="s">
        <v>35</v>
      </c>
      <c r="G32" s="30" t="s">
        <v>36</v>
      </c>
    </row>
    <row r="33" ht="15" spans="1:7">
      <c r="A33" s="38" t="s">
        <v>49</v>
      </c>
      <c r="B33" s="46" t="s">
        <v>41</v>
      </c>
      <c r="C33" s="36">
        <v>110</v>
      </c>
      <c r="D33" s="37">
        <f t="shared" ref="D33:D36" si="3">C33*1.03+1</f>
        <v>114.3</v>
      </c>
      <c r="E33" s="38" t="s">
        <v>39</v>
      </c>
      <c r="F33" s="38">
        <v>1624175</v>
      </c>
      <c r="G33" s="38" t="s">
        <v>50</v>
      </c>
    </row>
    <row r="34" ht="15" spans="1:7">
      <c r="A34" s="41"/>
      <c r="B34" s="46" t="s">
        <v>42</v>
      </c>
      <c r="C34" s="36">
        <v>110</v>
      </c>
      <c r="D34" s="37">
        <f t="shared" si="3"/>
        <v>114.3</v>
      </c>
      <c r="E34" s="41"/>
      <c r="F34" s="41"/>
      <c r="G34" s="41"/>
    </row>
    <row r="35" ht="15" spans="1:7">
      <c r="A35" s="41"/>
      <c r="B35" s="46" t="s">
        <v>43</v>
      </c>
      <c r="C35" s="36">
        <v>100</v>
      </c>
      <c r="D35" s="37">
        <f t="shared" si="3"/>
        <v>104</v>
      </c>
      <c r="E35" s="41"/>
      <c r="F35" s="41"/>
      <c r="G35" s="41"/>
    </row>
    <row r="36" ht="15" spans="1:7">
      <c r="A36" s="43"/>
      <c r="B36" s="46" t="s">
        <v>44</v>
      </c>
      <c r="C36" s="36">
        <v>80</v>
      </c>
      <c r="D36" s="37">
        <f t="shared" si="3"/>
        <v>83.4</v>
      </c>
      <c r="E36" s="43"/>
      <c r="F36" s="43"/>
      <c r="G36" s="41"/>
    </row>
    <row r="37" ht="15" spans="1:7">
      <c r="A37" s="38" t="s">
        <v>49</v>
      </c>
      <c r="B37" s="46" t="s">
        <v>41</v>
      </c>
      <c r="C37" s="36">
        <v>712</v>
      </c>
      <c r="D37" s="37">
        <f t="shared" ref="D37:D39" si="4">C37*1.02</f>
        <v>726.24</v>
      </c>
      <c r="E37" s="38" t="s">
        <v>45</v>
      </c>
      <c r="F37" s="38" t="s">
        <v>51</v>
      </c>
      <c r="G37" s="41"/>
    </row>
    <row r="38" ht="15" spans="1:7">
      <c r="A38" s="41"/>
      <c r="B38" s="46" t="s">
        <v>42</v>
      </c>
      <c r="C38" s="36">
        <v>712</v>
      </c>
      <c r="D38" s="37">
        <f t="shared" si="4"/>
        <v>726.24</v>
      </c>
      <c r="E38" s="41"/>
      <c r="F38" s="41"/>
      <c r="G38" s="41"/>
    </row>
    <row r="39" ht="15" spans="1:7">
      <c r="A39" s="41"/>
      <c r="B39" s="46" t="s">
        <v>43</v>
      </c>
      <c r="C39" s="36">
        <v>712</v>
      </c>
      <c r="D39" s="37">
        <f t="shared" si="4"/>
        <v>726.24</v>
      </c>
      <c r="E39" s="41"/>
      <c r="F39" s="41"/>
      <c r="G39" s="41"/>
    </row>
    <row r="40" ht="15" spans="1:7">
      <c r="A40" s="43"/>
      <c r="B40" s="46" t="s">
        <v>44</v>
      </c>
      <c r="C40" s="36">
        <v>356</v>
      </c>
      <c r="D40" s="37">
        <f>C40*1.03+1</f>
        <v>367.68</v>
      </c>
      <c r="E40" s="43"/>
      <c r="F40" s="43"/>
      <c r="G40" s="43"/>
    </row>
    <row r="41" spans="1:7">
      <c r="A41" s="35" t="s">
        <v>31</v>
      </c>
      <c r="B41" s="30"/>
      <c r="C41" s="36">
        <f>SUM(C33:C40)</f>
        <v>2892</v>
      </c>
      <c r="D41" s="37">
        <f>SUM(D33:D40)</f>
        <v>2962.4</v>
      </c>
      <c r="E41" s="30"/>
      <c r="F41" s="47"/>
      <c r="G41" s="30"/>
    </row>
  </sheetData>
  <mergeCells count="28">
    <mergeCell ref="A1:K1"/>
    <mergeCell ref="A2:D2"/>
    <mergeCell ref="E2:K2"/>
    <mergeCell ref="A8:A9"/>
    <mergeCell ref="A14:A18"/>
    <mergeCell ref="A19:A23"/>
    <mergeCell ref="A24:A28"/>
    <mergeCell ref="A33:A36"/>
    <mergeCell ref="A37:A40"/>
    <mergeCell ref="B8:B9"/>
    <mergeCell ref="C8:C9"/>
    <mergeCell ref="E14:E18"/>
    <mergeCell ref="E19:E23"/>
    <mergeCell ref="E24:E28"/>
    <mergeCell ref="E33:E36"/>
    <mergeCell ref="E37:E40"/>
    <mergeCell ref="F14:F18"/>
    <mergeCell ref="F19:F23"/>
    <mergeCell ref="F24:F28"/>
    <mergeCell ref="F33:F36"/>
    <mergeCell ref="F37:F40"/>
    <mergeCell ref="G14:G28"/>
    <mergeCell ref="G33:G40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2025-04-12T00:42:42Z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9ACAB49FAB5B4B7CA89521B54A3E85C1_13</vt:lpwstr>
  </property>
</Properties>
</file>