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/>
  </bookViews>
  <sheets>
    <sheet name="送货单" sheetId="4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送货单!$A$1:$L$66</definedName>
  </definedNames>
  <calcPr calcId="124519"/>
</workbook>
</file>

<file path=xl/calcChain.xml><?xml version="1.0" encoding="utf-8"?>
<calcChain xmlns="http://schemas.openxmlformats.org/spreadsheetml/2006/main">
  <c r="G40" i="4"/>
  <c r="H40" s="1"/>
  <c r="G41"/>
  <c r="H41" s="1"/>
  <c r="G42"/>
  <c r="H42" s="1"/>
  <c r="G43"/>
  <c r="H43" s="1"/>
  <c r="G44"/>
  <c r="H44" s="1"/>
  <c r="G45"/>
  <c r="H45" s="1"/>
  <c r="G46"/>
  <c r="H46" s="1"/>
  <c r="G47"/>
  <c r="H47"/>
  <c r="G48"/>
  <c r="H48" s="1"/>
  <c r="G49"/>
  <c r="H49" s="1"/>
  <c r="G50"/>
  <c r="H50" s="1"/>
  <c r="G51"/>
  <c r="H51" s="1"/>
  <c r="G52"/>
  <c r="H52" s="1"/>
  <c r="G53"/>
  <c r="H53" s="1"/>
  <c r="G54"/>
  <c r="H54" s="1"/>
  <c r="G55"/>
  <c r="H55" s="1"/>
  <c r="G56"/>
  <c r="H56" s="1"/>
  <c r="G57"/>
  <c r="H57" s="1"/>
  <c r="G58"/>
  <c r="H58" s="1"/>
  <c r="G59"/>
  <c r="H59" s="1"/>
  <c r="G60"/>
  <c r="H60" s="1"/>
  <c r="G61"/>
  <c r="H61" s="1"/>
  <c r="G62"/>
  <c r="H62" s="1"/>
  <c r="G63"/>
  <c r="H63" s="1"/>
  <c r="G64"/>
  <c r="H64" s="1"/>
  <c r="G65"/>
  <c r="H65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G36"/>
  <c r="H36" s="1"/>
  <c r="G37"/>
  <c r="H37" s="1"/>
  <c r="G38"/>
  <c r="H38" s="1"/>
  <c r="G39"/>
  <c r="H39" s="1"/>
  <c r="G8"/>
  <c r="H8" s="1"/>
  <c r="G9"/>
  <c r="H9" s="1"/>
  <c r="G10"/>
  <c r="H10" s="1"/>
  <c r="G11"/>
  <c r="H11" s="1"/>
  <c r="G12"/>
  <c r="H12" s="1"/>
  <c r="G13"/>
  <c r="H13" s="1"/>
  <c r="G14"/>
  <c r="H14" s="1"/>
  <c r="H7"/>
  <c r="G7"/>
</calcChain>
</file>

<file path=xl/sharedStrings.xml><?xml version="1.0" encoding="utf-8"?>
<sst xmlns="http://schemas.openxmlformats.org/spreadsheetml/2006/main" count="96" uniqueCount="96">
  <si>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4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</si>
  <si>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4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</si>
  <si>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</si>
  <si>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</si>
  <si>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4" type="noConversion"/>
  </si>
  <si>
    <t>Item Code</t>
    <phoneticPr fontId="4" type="noConversion"/>
  </si>
  <si>
    <t xml:space="preserve">ARTICLE </t>
    <phoneticPr fontId="4" type="noConversion"/>
  </si>
  <si>
    <t>Colour</t>
    <phoneticPr fontId="4" type="noConversion"/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</si>
  <si>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</si>
  <si>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</si>
  <si>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</si>
  <si>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</si>
  <si>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</si>
  <si>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</si>
  <si>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</si>
  <si>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</si>
  <si>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17" type="noConversion"/>
  </si>
  <si>
    <t>产品规格</t>
    <phoneticPr fontId="4" type="noConversion"/>
  </si>
  <si>
    <t>款号</t>
    <phoneticPr fontId="4" type="noConversion"/>
  </si>
  <si>
    <t>颜色</t>
    <phoneticPr fontId="4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</si>
  <si>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</si>
  <si>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</si>
  <si>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</si>
  <si>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</si>
  <si>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</si>
  <si>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4" type="noConversion"/>
  </si>
  <si>
    <t>号型</t>
    <phoneticPr fontId="4" type="noConversion"/>
  </si>
  <si>
    <t>备品</t>
    <phoneticPr fontId="4" type="noConversion"/>
  </si>
  <si>
    <t xml:space="preserve"> 贴纸</t>
    <phoneticPr fontId="17" type="noConversion"/>
  </si>
  <si>
    <t xml:space="preserve">P25040212// S25040144   </t>
    <phoneticPr fontId="17" type="noConversion"/>
  </si>
  <si>
    <t>30*60</t>
    <phoneticPr fontId="17" type="noConversion"/>
  </si>
  <si>
    <t>10197880171894</t>
  </si>
  <si>
    <t>10197880171900</t>
  </si>
  <si>
    <t>10197880171917</t>
  </si>
  <si>
    <t>10197880171924</t>
  </si>
  <si>
    <t>00197880254156</t>
    <phoneticPr fontId="4" type="noConversion"/>
  </si>
  <si>
    <t>00197880254163</t>
    <phoneticPr fontId="4" type="noConversion"/>
  </si>
  <si>
    <t>00197880254132</t>
    <phoneticPr fontId="4" type="noConversion"/>
  </si>
  <si>
    <t>00197880254149</t>
    <phoneticPr fontId="4" type="noConversion"/>
  </si>
  <si>
    <t>NB35HQ017298  独码</t>
    <phoneticPr fontId="4" type="noConversion"/>
  </si>
  <si>
    <r>
      <t>2</t>
    </r>
    <r>
      <rPr>
        <sz val="11"/>
        <color theme="1"/>
        <rFont val="宋体"/>
        <family val="3"/>
        <charset val="134"/>
        <scheme val="minor"/>
      </rPr>
      <t>98  258  加单</t>
    </r>
    <phoneticPr fontId="4" type="noConversion"/>
  </si>
  <si>
    <t>00197880220892</t>
  </si>
  <si>
    <t>00197880220908</t>
  </si>
  <si>
    <t>00197880220915</t>
  </si>
  <si>
    <t>00197880220922</t>
  </si>
  <si>
    <t>00197880220939</t>
  </si>
  <si>
    <t>00197880220946</t>
  </si>
  <si>
    <t>00197880220953</t>
  </si>
  <si>
    <t>00197880220960</t>
  </si>
  <si>
    <t>00197880220977</t>
  </si>
  <si>
    <t>00197880220984</t>
  </si>
  <si>
    <t>00197880220991</t>
  </si>
  <si>
    <t>00197880221004</t>
  </si>
  <si>
    <t>00197880221011</t>
  </si>
  <si>
    <t>00197880221028</t>
  </si>
  <si>
    <t>00197880221035</t>
  </si>
  <si>
    <t>00197880221059</t>
  </si>
  <si>
    <t>00197880221066</t>
  </si>
  <si>
    <t>00197880221073</t>
  </si>
  <si>
    <t>00197880221080</t>
  </si>
  <si>
    <t>00197880221097</t>
  </si>
  <si>
    <t>00197880221103</t>
  </si>
  <si>
    <t>00197880221110</t>
  </si>
  <si>
    <t>00197880221127</t>
  </si>
  <si>
    <t>00197880221134</t>
  </si>
  <si>
    <t>00197880221141</t>
  </si>
  <si>
    <t>NB35HQ017298  配比</t>
    <phoneticPr fontId="4" type="noConversion"/>
  </si>
  <si>
    <t>00197880221271</t>
  </si>
  <si>
    <t>00197880221288</t>
  </si>
  <si>
    <t>00197880221295</t>
  </si>
  <si>
    <t>00197880221301</t>
  </si>
  <si>
    <t>00197880221318</t>
  </si>
  <si>
    <t>00197880221325</t>
  </si>
  <si>
    <t>00197880221332</t>
  </si>
  <si>
    <t>00197880221349</t>
  </si>
  <si>
    <t>00197880221356</t>
  </si>
  <si>
    <t>00197880221363</t>
  </si>
  <si>
    <t>00197880221370</t>
  </si>
  <si>
    <t>00197880221387</t>
  </si>
  <si>
    <t>00197880221394</t>
  </si>
  <si>
    <t>00197880221400</t>
  </si>
  <si>
    <t>00197880221158</t>
  </si>
  <si>
    <t>00197880221165</t>
  </si>
  <si>
    <t>00197880221172</t>
  </si>
  <si>
    <t>00197880221189</t>
  </si>
  <si>
    <t>00197880221196</t>
  </si>
  <si>
    <t>00197880221202</t>
  </si>
  <si>
    <t>00197880221219</t>
  </si>
  <si>
    <t>00197880221226</t>
  </si>
  <si>
    <t>00197880221233</t>
  </si>
  <si>
    <t>00197880221240</t>
  </si>
  <si>
    <t>00197880221257</t>
  </si>
  <si>
    <t>00197880221264</t>
  </si>
  <si>
    <r>
      <t>NB35HQ0172</t>
    </r>
    <r>
      <rPr>
        <sz val="11"/>
        <color theme="1"/>
        <rFont val="宋体"/>
        <family val="3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8  配比</t>
    </r>
    <phoneticPr fontId="4" type="noConversion"/>
  </si>
  <si>
    <t>孚茂</t>
    <phoneticPr fontId="4" type="noConversion"/>
  </si>
  <si>
    <t xml:space="preserve"> SF 1549870273288</t>
    <phoneticPr fontId="4" type="noConversion"/>
  </si>
</sst>
</file>

<file path=xl/styles.xml><?xml version="1.0" encoding="utf-8"?>
<styleSheet xmlns="http://schemas.openxmlformats.org/spreadsheetml/2006/main">
  <numFmts count="5">
    <numFmt numFmtId="176" formatCode="[DBNum1][$-804]yyyy&quot;年&quot;m&quot;月&quot;d&quot;日&quot;;@"/>
    <numFmt numFmtId="177" formatCode="0.00_);[Red]\(0.00\)"/>
    <numFmt numFmtId="178" formatCode="yyyy\-mm\-dd"/>
    <numFmt numFmtId="179" formatCode="0_ "/>
    <numFmt numFmtId="180" formatCode="0;_섀"/>
  </numFmts>
  <fonts count="23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8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>
      <alignment vertical="center"/>
    </xf>
    <xf numFmtId="0" fontId="3" fillId="0" borderId="0"/>
    <xf numFmtId="0" fontId="2" fillId="0" borderId="0"/>
    <xf numFmtId="0" fontId="3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176" fontId="9" fillId="0" borderId="0" xfId="0" applyNumberFormat="1" applyFont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76" fontId="14" fillId="0" borderId="1" xfId="4" applyNumberFormat="1" applyFont="1" applyFill="1" applyBorder="1" applyAlignment="1">
      <alignment horizontal="center" vertical="center" wrapText="1"/>
    </xf>
    <xf numFmtId="178" fontId="14" fillId="0" borderId="1" xfId="4" applyNumberFormat="1" applyFont="1" applyFill="1" applyBorder="1" applyAlignment="1">
      <alignment horizontal="center" vertical="center" wrapText="1"/>
    </xf>
    <xf numFmtId="49" fontId="14" fillId="0" borderId="1" xfId="4" applyNumberFormat="1" applyFont="1" applyFill="1" applyBorder="1" applyAlignment="1">
      <alignment horizontal="center" vertical="center" wrapText="1"/>
    </xf>
    <xf numFmtId="177" fontId="14" fillId="0" borderId="1" xfId="4" applyNumberFormat="1" applyFont="1" applyFill="1" applyBorder="1" applyAlignment="1">
      <alignment horizontal="center" vertical="center" wrapText="1"/>
    </xf>
    <xf numFmtId="176" fontId="15" fillId="0" borderId="0" xfId="0" applyNumberFormat="1" applyFont="1" applyAlignment="1">
      <alignment horizontal="center" vertical="center"/>
    </xf>
    <xf numFmtId="176" fontId="16" fillId="0" borderId="1" xfId="2" applyNumberFormat="1" applyFont="1" applyBorder="1" applyAlignment="1">
      <alignment horizontal="center" vertical="center" wrapText="1"/>
    </xf>
    <xf numFmtId="176" fontId="18" fillId="0" borderId="1" xfId="4" applyNumberFormat="1" applyFont="1" applyFill="1" applyBorder="1" applyAlignment="1">
      <alignment horizontal="center" vertical="center" wrapText="1"/>
    </xf>
    <xf numFmtId="176" fontId="19" fillId="0" borderId="1" xfId="0" applyNumberFormat="1" applyFont="1" applyBorder="1" applyAlignment="1">
      <alignment horizontal="center" vertical="center"/>
    </xf>
    <xf numFmtId="49" fontId="16" fillId="0" borderId="1" xfId="4" applyNumberFormat="1" applyFont="1" applyFill="1" applyBorder="1" applyAlignment="1">
      <alignment horizontal="center" vertical="center" wrapText="1"/>
    </xf>
    <xf numFmtId="176" fontId="16" fillId="0" borderId="1" xfId="4" applyNumberFormat="1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179" fontId="0" fillId="0" borderId="1" xfId="0" applyNumberFormat="1" applyBorder="1">
      <alignment vertical="center"/>
    </xf>
    <xf numFmtId="176" fontId="9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80" fontId="0" fillId="0" borderId="1" xfId="0" applyNumberForma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/>
    </xf>
    <xf numFmtId="49" fontId="22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76" fontId="22" fillId="0" borderId="3" xfId="0" applyNumberFormat="1" applyFont="1" applyBorder="1" applyAlignment="1">
      <alignment horizontal="center" vertical="center" wrapText="1"/>
    </xf>
    <xf numFmtId="176" fontId="22" fillId="0" borderId="4" xfId="0" applyNumberFormat="1" applyFont="1" applyBorder="1" applyAlignment="1">
      <alignment horizontal="center" vertical="center" wrapText="1"/>
    </xf>
    <xf numFmtId="176" fontId="22" fillId="0" borderId="2" xfId="0" applyNumberFormat="1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/>
    </xf>
    <xf numFmtId="0" fontId="0" fillId="0" borderId="1" xfId="0" applyBorder="1">
      <alignment vertical="center"/>
    </xf>
    <xf numFmtId="176" fontId="9" fillId="0" borderId="1" xfId="0" applyNumberFormat="1" applyFont="1" applyBorder="1" applyAlignment="1">
      <alignment vertical="center"/>
    </xf>
    <xf numFmtId="176" fontId="21" fillId="0" borderId="1" xfId="0" applyNumberFormat="1" applyFont="1" applyFill="1" applyBorder="1" applyAlignment="1">
      <alignment vertical="center"/>
    </xf>
    <xf numFmtId="180" fontId="0" fillId="0" borderId="1" xfId="0" applyNumberFormat="1" applyFill="1" applyBorder="1" applyAlignment="1">
      <alignment vertical="center"/>
    </xf>
    <xf numFmtId="179" fontId="0" fillId="0" borderId="1" xfId="0" applyNumberFormat="1" applyFill="1" applyBorder="1">
      <alignment vertical="center"/>
    </xf>
    <xf numFmtId="0" fontId="22" fillId="0" borderId="4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6"/>
  <sheetViews>
    <sheetView tabSelected="1" topLeftCell="A40" zoomScaleSheetLayoutView="85" workbookViewId="0">
      <selection activeCell="G70" sqref="G70"/>
    </sheetView>
  </sheetViews>
  <sheetFormatPr defaultRowHeight="13.5"/>
  <cols>
    <col min="1" max="1" width="14.75" customWidth="1"/>
    <col min="3" max="3" width="11.25" customWidth="1"/>
    <col min="4" max="4" width="8.75" style="14" customWidth="1"/>
    <col min="5" max="5" width="19.25" customWidth="1"/>
    <col min="6" max="6" width="11.25" customWidth="1"/>
    <col min="7" max="7" width="10.875" customWidth="1"/>
    <col min="8" max="12" width="7.75" customWidth="1"/>
  </cols>
  <sheetData>
    <row r="1" spans="1:12" s="1" customFormat="1" ht="23.25" customHeight="1">
      <c r="A1" s="20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s="1" customFormat="1" ht="23.25" customHeight="1">
      <c r="A2" s="20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s="1" customFormat="1" ht="22.5" customHeight="1">
      <c r="A3" s="17"/>
      <c r="B3" s="17"/>
      <c r="C3" s="35" t="s">
        <v>2</v>
      </c>
      <c r="D3" s="35"/>
      <c r="E3" s="21">
        <v>45758</v>
      </c>
      <c r="F3" s="34"/>
      <c r="G3" s="22" t="s">
        <v>94</v>
      </c>
      <c r="H3" s="34"/>
      <c r="I3" s="34"/>
      <c r="J3" s="34"/>
      <c r="K3" s="34"/>
      <c r="L3" s="34"/>
    </row>
    <row r="4" spans="1:12" s="1" customFormat="1" ht="19.5" customHeight="1">
      <c r="A4" s="13"/>
      <c r="B4" s="17"/>
      <c r="C4" s="35" t="s">
        <v>3</v>
      </c>
      <c r="D4" s="35"/>
      <c r="E4" s="23" t="s">
        <v>95</v>
      </c>
      <c r="F4" s="34"/>
      <c r="G4" s="34"/>
      <c r="H4" s="34"/>
      <c r="I4" s="34"/>
      <c r="J4" s="34"/>
      <c r="K4" s="34"/>
      <c r="L4" s="34"/>
    </row>
    <row r="5" spans="1:12" s="7" customFormat="1" ht="29.25" customHeight="1">
      <c r="A5" s="2" t="s">
        <v>4</v>
      </c>
      <c r="B5" s="3" t="s">
        <v>5</v>
      </c>
      <c r="C5" s="3" t="s">
        <v>6</v>
      </c>
      <c r="D5" s="4" t="s">
        <v>7</v>
      </c>
      <c r="E5" s="4" t="s">
        <v>8</v>
      </c>
      <c r="F5" s="3" t="s">
        <v>9</v>
      </c>
      <c r="G5" s="3" t="s">
        <v>10</v>
      </c>
      <c r="H5" s="3" t="s">
        <v>11</v>
      </c>
      <c r="I5" s="5" t="s">
        <v>12</v>
      </c>
      <c r="J5" s="6" t="s">
        <v>13</v>
      </c>
      <c r="K5" s="6" t="s">
        <v>14</v>
      </c>
      <c r="L5" s="3" t="s">
        <v>15</v>
      </c>
    </row>
    <row r="6" spans="1:12" s="7" customFormat="1" ht="24.75" customHeight="1">
      <c r="A6" s="8" t="s">
        <v>16</v>
      </c>
      <c r="B6" s="9" t="s">
        <v>17</v>
      </c>
      <c r="C6" s="10" t="s">
        <v>18</v>
      </c>
      <c r="D6" s="10" t="s">
        <v>19</v>
      </c>
      <c r="E6" s="10" t="s">
        <v>26</v>
      </c>
      <c r="F6" s="3" t="s">
        <v>20</v>
      </c>
      <c r="G6" s="10" t="s">
        <v>27</v>
      </c>
      <c r="H6" s="3" t="s">
        <v>21</v>
      </c>
      <c r="I6" s="11" t="s">
        <v>22</v>
      </c>
      <c r="J6" s="6" t="s">
        <v>23</v>
      </c>
      <c r="K6" s="6" t="s">
        <v>24</v>
      </c>
      <c r="L6" s="12" t="s">
        <v>25</v>
      </c>
    </row>
    <row r="7" spans="1:12" ht="16.5" customHeight="1">
      <c r="A7" s="24" t="s">
        <v>29</v>
      </c>
      <c r="B7" s="36" t="s">
        <v>30</v>
      </c>
      <c r="C7" s="29" t="s">
        <v>39</v>
      </c>
      <c r="D7" s="18" t="s">
        <v>28</v>
      </c>
      <c r="E7" s="25" t="s">
        <v>31</v>
      </c>
      <c r="F7" s="25">
        <v>1076</v>
      </c>
      <c r="G7" s="19">
        <f>F7*0.03</f>
        <v>32.28</v>
      </c>
      <c r="H7" s="16">
        <f>SUM(F7:G7)</f>
        <v>1108.28</v>
      </c>
      <c r="I7" s="15"/>
      <c r="J7" s="15"/>
      <c r="K7" s="15"/>
      <c r="L7" s="15"/>
    </row>
    <row r="8" spans="1:12">
      <c r="A8" s="34"/>
      <c r="B8" s="36"/>
      <c r="C8" s="30"/>
      <c r="D8" s="27"/>
      <c r="E8" s="25" t="s">
        <v>32</v>
      </c>
      <c r="F8" s="25">
        <v>1954</v>
      </c>
      <c r="G8" s="19">
        <f t="shared" ref="G8:G66" si="0">F8*0.03</f>
        <v>58.62</v>
      </c>
      <c r="H8" s="16">
        <f t="shared" ref="H8:H14" si="1">SUM(F8:G8)</f>
        <v>2012.62</v>
      </c>
      <c r="I8" s="15"/>
      <c r="J8" s="15"/>
      <c r="K8" s="15"/>
      <c r="L8" s="15"/>
    </row>
    <row r="9" spans="1:12">
      <c r="A9" s="34"/>
      <c r="B9" s="36"/>
      <c r="C9" s="30"/>
      <c r="D9" s="27"/>
      <c r="E9" s="25" t="s">
        <v>33</v>
      </c>
      <c r="F9" s="25">
        <v>1926</v>
      </c>
      <c r="G9" s="19">
        <f t="shared" si="0"/>
        <v>57.78</v>
      </c>
      <c r="H9" s="16">
        <f t="shared" si="1"/>
        <v>1983.78</v>
      </c>
      <c r="I9" s="15"/>
      <c r="J9" s="15"/>
      <c r="K9" s="15"/>
      <c r="L9" s="15"/>
    </row>
    <row r="10" spans="1:12">
      <c r="A10" s="34"/>
      <c r="B10" s="36"/>
      <c r="C10" s="31"/>
      <c r="D10" s="27"/>
      <c r="E10" s="25" t="s">
        <v>34</v>
      </c>
      <c r="F10" s="25">
        <v>1211</v>
      </c>
      <c r="G10" s="19">
        <f t="shared" si="0"/>
        <v>36.33</v>
      </c>
      <c r="H10" s="16">
        <f t="shared" si="1"/>
        <v>1247.33</v>
      </c>
      <c r="I10" s="15"/>
      <c r="J10" s="15"/>
      <c r="K10" s="15"/>
      <c r="L10" s="15"/>
    </row>
    <row r="11" spans="1:12" ht="13.5" customHeight="1">
      <c r="A11" s="34"/>
      <c r="B11" s="36"/>
      <c r="C11" s="29" t="s">
        <v>40</v>
      </c>
      <c r="D11" s="27"/>
      <c r="E11" s="26" t="s">
        <v>35</v>
      </c>
      <c r="F11" s="33">
        <v>2140</v>
      </c>
      <c r="G11" s="19">
        <f t="shared" si="0"/>
        <v>64.2</v>
      </c>
      <c r="H11" s="16">
        <f t="shared" si="1"/>
        <v>2204.1999999999998</v>
      </c>
      <c r="I11" s="15"/>
      <c r="J11" s="15"/>
      <c r="K11" s="15"/>
      <c r="L11" s="15"/>
    </row>
    <row r="12" spans="1:12">
      <c r="A12" s="34"/>
      <c r="B12" s="36"/>
      <c r="C12" s="30"/>
      <c r="D12" s="27"/>
      <c r="E12" s="26" t="s">
        <v>36</v>
      </c>
      <c r="F12" s="33">
        <v>4163</v>
      </c>
      <c r="G12" s="19">
        <f t="shared" si="0"/>
        <v>124.89</v>
      </c>
      <c r="H12" s="16">
        <f t="shared" si="1"/>
        <v>4287.8900000000003</v>
      </c>
      <c r="I12" s="15"/>
      <c r="J12" s="15"/>
      <c r="K12" s="15"/>
      <c r="L12" s="15"/>
    </row>
    <row r="13" spans="1:12">
      <c r="A13" s="34"/>
      <c r="B13" s="36"/>
      <c r="C13" s="30"/>
      <c r="D13" s="27"/>
      <c r="E13" s="26" t="s">
        <v>37</v>
      </c>
      <c r="F13" s="33">
        <v>3293</v>
      </c>
      <c r="G13" s="19">
        <f t="shared" si="0"/>
        <v>98.789999999999992</v>
      </c>
      <c r="H13" s="16">
        <f t="shared" si="1"/>
        <v>3391.79</v>
      </c>
      <c r="I13" s="15"/>
      <c r="J13" s="15"/>
      <c r="K13" s="15"/>
      <c r="L13" s="15"/>
    </row>
    <row r="14" spans="1:12">
      <c r="A14" s="34"/>
      <c r="B14" s="36"/>
      <c r="C14" s="31"/>
      <c r="D14" s="27"/>
      <c r="E14" s="26" t="s">
        <v>38</v>
      </c>
      <c r="F14" s="33">
        <v>3293</v>
      </c>
      <c r="G14" s="19">
        <f t="shared" si="0"/>
        <v>98.789999999999992</v>
      </c>
      <c r="H14" s="16">
        <f t="shared" si="1"/>
        <v>3391.79</v>
      </c>
      <c r="I14" s="15"/>
      <c r="J14" s="15"/>
      <c r="K14" s="15"/>
      <c r="L14" s="15"/>
    </row>
    <row r="15" spans="1:12" ht="13.5" customHeight="1">
      <c r="A15" s="34"/>
      <c r="B15" s="36"/>
      <c r="C15" s="32" t="s">
        <v>66</v>
      </c>
      <c r="D15" s="27"/>
      <c r="E15" s="25" t="s">
        <v>41</v>
      </c>
      <c r="F15" s="25">
        <v>475</v>
      </c>
      <c r="G15" s="19">
        <f t="shared" si="0"/>
        <v>14.25</v>
      </c>
      <c r="H15" s="16">
        <f t="shared" ref="H15:H39" si="2">SUM(F15:G15)</f>
        <v>489.25</v>
      </c>
      <c r="I15" s="15"/>
      <c r="J15" s="15"/>
      <c r="K15" s="15"/>
      <c r="L15" s="15"/>
    </row>
    <row r="16" spans="1:12">
      <c r="A16" s="34"/>
      <c r="B16" s="36"/>
      <c r="C16" s="39"/>
      <c r="D16" s="27"/>
      <c r="E16" s="25" t="s">
        <v>42</v>
      </c>
      <c r="F16" s="25">
        <v>293</v>
      </c>
      <c r="G16" s="19">
        <f t="shared" si="0"/>
        <v>8.7899999999999991</v>
      </c>
      <c r="H16" s="16">
        <f t="shared" si="2"/>
        <v>301.79000000000002</v>
      </c>
      <c r="I16" s="15"/>
      <c r="J16" s="15"/>
      <c r="K16" s="15"/>
      <c r="L16" s="15"/>
    </row>
    <row r="17" spans="1:12">
      <c r="A17" s="34"/>
      <c r="B17" s="36"/>
      <c r="C17" s="39"/>
      <c r="D17" s="27"/>
      <c r="E17" s="25" t="s">
        <v>43</v>
      </c>
      <c r="F17" s="25">
        <v>1320</v>
      </c>
      <c r="G17" s="19">
        <f t="shared" si="0"/>
        <v>39.6</v>
      </c>
      <c r="H17" s="16">
        <f t="shared" si="2"/>
        <v>1359.6</v>
      </c>
      <c r="I17" s="15"/>
      <c r="J17" s="15"/>
      <c r="K17" s="15"/>
      <c r="L17" s="15"/>
    </row>
    <row r="18" spans="1:12">
      <c r="A18" s="34"/>
      <c r="B18" s="36"/>
      <c r="C18" s="39"/>
      <c r="D18" s="27"/>
      <c r="E18" s="25" t="s">
        <v>44</v>
      </c>
      <c r="F18" s="25">
        <v>2305</v>
      </c>
      <c r="G18" s="19">
        <f t="shared" si="0"/>
        <v>69.149999999999991</v>
      </c>
      <c r="H18" s="16">
        <f t="shared" si="2"/>
        <v>2374.15</v>
      </c>
      <c r="I18" s="15"/>
      <c r="J18" s="15"/>
      <c r="K18" s="15"/>
      <c r="L18" s="15"/>
    </row>
    <row r="19" spans="1:12">
      <c r="A19" s="34"/>
      <c r="B19" s="36"/>
      <c r="C19" s="39"/>
      <c r="D19" s="27"/>
      <c r="E19" s="25" t="s">
        <v>45</v>
      </c>
      <c r="F19" s="25">
        <v>2230</v>
      </c>
      <c r="G19" s="19">
        <f t="shared" si="0"/>
        <v>66.899999999999991</v>
      </c>
      <c r="H19" s="16">
        <f t="shared" si="2"/>
        <v>2296.9</v>
      </c>
      <c r="I19" s="15"/>
      <c r="J19" s="15"/>
      <c r="K19" s="15"/>
      <c r="L19" s="15"/>
    </row>
    <row r="20" spans="1:12">
      <c r="A20" s="34"/>
      <c r="B20" s="36"/>
      <c r="C20" s="39"/>
      <c r="D20" s="27"/>
      <c r="E20" s="25" t="s">
        <v>46</v>
      </c>
      <c r="F20" s="25">
        <v>1269</v>
      </c>
      <c r="G20" s="19">
        <f t="shared" si="0"/>
        <v>38.07</v>
      </c>
      <c r="H20" s="16">
        <f t="shared" si="2"/>
        <v>1307.07</v>
      </c>
      <c r="I20" s="15"/>
      <c r="J20" s="15"/>
      <c r="K20" s="15"/>
      <c r="L20" s="15"/>
    </row>
    <row r="21" spans="1:12">
      <c r="A21" s="34"/>
      <c r="B21" s="36"/>
      <c r="C21" s="39"/>
      <c r="D21" s="27"/>
      <c r="E21" s="25" t="s">
        <v>47</v>
      </c>
      <c r="F21" s="25">
        <v>1021</v>
      </c>
      <c r="G21" s="19">
        <f t="shared" si="0"/>
        <v>30.63</v>
      </c>
      <c r="H21" s="16">
        <f t="shared" si="2"/>
        <v>1051.6300000000001</v>
      </c>
      <c r="I21" s="15"/>
      <c r="J21" s="15"/>
      <c r="K21" s="15"/>
      <c r="L21" s="15"/>
    </row>
    <row r="22" spans="1:12">
      <c r="A22" s="34"/>
      <c r="B22" s="36"/>
      <c r="C22" s="39"/>
      <c r="D22" s="27"/>
      <c r="E22" s="25" t="s">
        <v>48</v>
      </c>
      <c r="F22" s="25">
        <v>4105</v>
      </c>
      <c r="G22" s="19">
        <f t="shared" si="0"/>
        <v>123.14999999999999</v>
      </c>
      <c r="H22" s="16">
        <f t="shared" si="2"/>
        <v>4228.1499999999996</v>
      </c>
      <c r="I22" s="15"/>
      <c r="J22" s="15"/>
      <c r="K22" s="15"/>
      <c r="L22" s="15"/>
    </row>
    <row r="23" spans="1:12">
      <c r="A23" s="34"/>
      <c r="B23" s="36"/>
      <c r="C23" s="39"/>
      <c r="D23" s="27"/>
      <c r="E23" s="25" t="s">
        <v>49</v>
      </c>
      <c r="F23" s="25">
        <v>214</v>
      </c>
      <c r="G23" s="19">
        <f t="shared" si="0"/>
        <v>6.42</v>
      </c>
      <c r="H23" s="16">
        <f t="shared" si="2"/>
        <v>220.42</v>
      </c>
      <c r="I23" s="15"/>
      <c r="J23" s="15"/>
      <c r="K23" s="15"/>
      <c r="L23" s="15"/>
    </row>
    <row r="24" spans="1:12">
      <c r="A24" s="34"/>
      <c r="B24" s="36"/>
      <c r="C24" s="39"/>
      <c r="D24" s="27"/>
      <c r="E24" s="25" t="s">
        <v>50</v>
      </c>
      <c r="F24" s="25">
        <v>2363</v>
      </c>
      <c r="G24" s="19">
        <f t="shared" si="0"/>
        <v>70.89</v>
      </c>
      <c r="H24" s="16">
        <f t="shared" si="2"/>
        <v>2433.89</v>
      </c>
      <c r="I24" s="15"/>
      <c r="J24" s="15"/>
      <c r="K24" s="15"/>
      <c r="L24" s="15"/>
    </row>
    <row r="25" spans="1:12">
      <c r="A25" s="34"/>
      <c r="B25" s="15"/>
      <c r="C25" s="39"/>
      <c r="D25" s="27"/>
      <c r="E25" s="25" t="s">
        <v>51</v>
      </c>
      <c r="F25" s="25">
        <v>972</v>
      </c>
      <c r="G25" s="19">
        <f t="shared" si="0"/>
        <v>29.16</v>
      </c>
      <c r="H25" s="16">
        <f t="shared" si="2"/>
        <v>1001.16</v>
      </c>
      <c r="I25" s="15"/>
      <c r="J25" s="15"/>
      <c r="K25" s="15"/>
      <c r="L25" s="15"/>
    </row>
    <row r="26" spans="1:12">
      <c r="A26" s="34"/>
      <c r="B26" s="15"/>
      <c r="C26" s="39"/>
      <c r="D26" s="27"/>
      <c r="E26" s="25" t="s">
        <v>52</v>
      </c>
      <c r="F26" s="25">
        <v>39</v>
      </c>
      <c r="G26" s="19">
        <f t="shared" si="0"/>
        <v>1.17</v>
      </c>
      <c r="H26" s="16">
        <f t="shared" si="2"/>
        <v>40.17</v>
      </c>
      <c r="I26" s="15"/>
      <c r="J26" s="15"/>
      <c r="K26" s="15"/>
      <c r="L26" s="15"/>
    </row>
    <row r="27" spans="1:12">
      <c r="A27" s="34"/>
      <c r="B27" s="15"/>
      <c r="C27" s="39"/>
      <c r="D27" s="27"/>
      <c r="E27" s="25" t="s">
        <v>53</v>
      </c>
      <c r="F27" s="25">
        <v>526</v>
      </c>
      <c r="G27" s="19">
        <f t="shared" si="0"/>
        <v>15.78</v>
      </c>
      <c r="H27" s="16">
        <f t="shared" si="2"/>
        <v>541.78</v>
      </c>
      <c r="I27" s="15"/>
      <c r="J27" s="15"/>
      <c r="K27" s="15"/>
      <c r="L27" s="15"/>
    </row>
    <row r="28" spans="1:12">
      <c r="A28" s="34"/>
      <c r="B28" s="15"/>
      <c r="C28" s="39"/>
      <c r="D28" s="27"/>
      <c r="E28" s="25" t="s">
        <v>54</v>
      </c>
      <c r="F28" s="25">
        <v>877</v>
      </c>
      <c r="G28" s="19">
        <f t="shared" si="0"/>
        <v>26.31</v>
      </c>
      <c r="H28" s="16">
        <f t="shared" si="2"/>
        <v>903.31</v>
      </c>
      <c r="I28" s="15"/>
      <c r="J28" s="15"/>
      <c r="K28" s="15"/>
      <c r="L28" s="15"/>
    </row>
    <row r="29" spans="1:12">
      <c r="A29" s="34"/>
      <c r="B29" s="15"/>
      <c r="C29" s="39"/>
      <c r="D29" s="27"/>
      <c r="E29" s="25" t="s">
        <v>55</v>
      </c>
      <c r="F29" s="25">
        <v>385</v>
      </c>
      <c r="G29" s="19">
        <f t="shared" si="0"/>
        <v>11.549999999999999</v>
      </c>
      <c r="H29" s="16">
        <f t="shared" si="2"/>
        <v>396.55</v>
      </c>
      <c r="I29" s="15"/>
      <c r="J29" s="15"/>
      <c r="K29" s="15"/>
      <c r="L29" s="15"/>
    </row>
    <row r="30" spans="1:12">
      <c r="A30" s="34"/>
      <c r="B30" s="15"/>
      <c r="C30" s="39"/>
      <c r="D30" s="27"/>
      <c r="E30" s="25" t="s">
        <v>56</v>
      </c>
      <c r="F30" s="25">
        <v>764</v>
      </c>
      <c r="G30" s="19">
        <f t="shared" si="0"/>
        <v>22.919999999999998</v>
      </c>
      <c r="H30" s="16">
        <f t="shared" si="2"/>
        <v>786.92</v>
      </c>
      <c r="I30" s="15"/>
      <c r="J30" s="15"/>
      <c r="K30" s="15"/>
      <c r="L30" s="15"/>
    </row>
    <row r="31" spans="1:12">
      <c r="A31" s="34"/>
      <c r="B31" s="15"/>
      <c r="C31" s="39"/>
      <c r="D31" s="27"/>
      <c r="E31" s="25" t="s">
        <v>57</v>
      </c>
      <c r="F31" s="25">
        <v>1421</v>
      </c>
      <c r="G31" s="19">
        <f t="shared" si="0"/>
        <v>42.629999999999995</v>
      </c>
      <c r="H31" s="16">
        <f t="shared" si="2"/>
        <v>1463.63</v>
      </c>
      <c r="I31" s="15"/>
      <c r="J31" s="15"/>
      <c r="K31" s="15"/>
      <c r="L31" s="15"/>
    </row>
    <row r="32" spans="1:12">
      <c r="A32" s="34"/>
      <c r="B32" s="15"/>
      <c r="C32" s="39"/>
      <c r="D32" s="27"/>
      <c r="E32" s="25" t="s">
        <v>58</v>
      </c>
      <c r="F32" s="25">
        <v>514</v>
      </c>
      <c r="G32" s="19">
        <f t="shared" si="0"/>
        <v>15.42</v>
      </c>
      <c r="H32" s="16">
        <f t="shared" si="2"/>
        <v>529.41999999999996</v>
      </c>
      <c r="I32" s="15"/>
      <c r="J32" s="15"/>
      <c r="K32" s="15"/>
      <c r="L32" s="15"/>
    </row>
    <row r="33" spans="1:12">
      <c r="A33" s="34"/>
      <c r="B33" s="15"/>
      <c r="C33" s="39"/>
      <c r="D33" s="27"/>
      <c r="E33" s="25" t="s">
        <v>59</v>
      </c>
      <c r="F33" s="25">
        <v>1352</v>
      </c>
      <c r="G33" s="19">
        <f t="shared" si="0"/>
        <v>40.559999999999995</v>
      </c>
      <c r="H33" s="16">
        <f t="shared" si="2"/>
        <v>1392.56</v>
      </c>
      <c r="I33" s="15"/>
      <c r="J33" s="15"/>
      <c r="K33" s="15"/>
      <c r="L33" s="15"/>
    </row>
    <row r="34" spans="1:12">
      <c r="A34" s="34"/>
      <c r="B34" s="15"/>
      <c r="C34" s="39"/>
      <c r="D34" s="27"/>
      <c r="E34" s="25" t="s">
        <v>60</v>
      </c>
      <c r="F34" s="25">
        <v>415</v>
      </c>
      <c r="G34" s="19">
        <f t="shared" si="0"/>
        <v>12.45</v>
      </c>
      <c r="H34" s="16">
        <f t="shared" si="2"/>
        <v>427.45</v>
      </c>
      <c r="I34" s="15"/>
      <c r="J34" s="15"/>
      <c r="K34" s="15"/>
      <c r="L34" s="15"/>
    </row>
    <row r="35" spans="1:12">
      <c r="A35" s="15"/>
      <c r="B35" s="15"/>
      <c r="C35" s="39"/>
      <c r="D35" s="27"/>
      <c r="E35" s="25" t="s">
        <v>61</v>
      </c>
      <c r="F35" s="25">
        <v>2166</v>
      </c>
      <c r="G35" s="19">
        <f t="shared" si="0"/>
        <v>64.98</v>
      </c>
      <c r="H35" s="16">
        <f t="shared" si="2"/>
        <v>2230.98</v>
      </c>
      <c r="I35" s="15"/>
      <c r="J35" s="15"/>
      <c r="K35" s="15"/>
      <c r="L35" s="15"/>
    </row>
    <row r="36" spans="1:12">
      <c r="A36" s="15"/>
      <c r="B36" s="15"/>
      <c r="C36" s="39"/>
      <c r="D36" s="27"/>
      <c r="E36" s="25" t="s">
        <v>62</v>
      </c>
      <c r="F36" s="25">
        <v>199</v>
      </c>
      <c r="G36" s="19">
        <f t="shared" si="0"/>
        <v>5.97</v>
      </c>
      <c r="H36" s="16">
        <f t="shared" si="2"/>
        <v>204.97</v>
      </c>
      <c r="I36" s="15"/>
      <c r="J36" s="15"/>
      <c r="K36" s="15"/>
      <c r="L36" s="15"/>
    </row>
    <row r="37" spans="1:12">
      <c r="A37" s="15"/>
      <c r="B37" s="15"/>
      <c r="C37" s="39"/>
      <c r="D37" s="27"/>
      <c r="E37" s="25" t="s">
        <v>63</v>
      </c>
      <c r="F37" s="25">
        <v>1755</v>
      </c>
      <c r="G37" s="19">
        <f t="shared" si="0"/>
        <v>52.65</v>
      </c>
      <c r="H37" s="16">
        <f t="shared" si="2"/>
        <v>1807.65</v>
      </c>
      <c r="I37" s="15"/>
      <c r="J37" s="15"/>
      <c r="K37" s="15"/>
      <c r="L37" s="15"/>
    </row>
    <row r="38" spans="1:12">
      <c r="A38" s="15"/>
      <c r="B38" s="15"/>
      <c r="C38" s="39"/>
      <c r="D38" s="27"/>
      <c r="E38" s="25" t="s">
        <v>64</v>
      </c>
      <c r="F38" s="25">
        <v>334</v>
      </c>
      <c r="G38" s="19">
        <f t="shared" si="0"/>
        <v>10.02</v>
      </c>
      <c r="H38" s="16">
        <f t="shared" si="2"/>
        <v>344.02</v>
      </c>
      <c r="I38" s="15"/>
      <c r="J38" s="15"/>
      <c r="K38" s="15"/>
      <c r="L38" s="15"/>
    </row>
    <row r="39" spans="1:12">
      <c r="A39" s="15"/>
      <c r="B39" s="15"/>
      <c r="C39" s="40"/>
      <c r="D39" s="27"/>
      <c r="E39" s="25" t="s">
        <v>65</v>
      </c>
      <c r="F39" s="25">
        <v>1883</v>
      </c>
      <c r="G39" s="19">
        <f t="shared" si="0"/>
        <v>56.489999999999995</v>
      </c>
      <c r="H39" s="16">
        <f t="shared" si="2"/>
        <v>1939.49</v>
      </c>
      <c r="I39" s="15"/>
      <c r="J39" s="15"/>
      <c r="K39" s="15"/>
      <c r="L39" s="15"/>
    </row>
    <row r="40" spans="1:12" ht="13.5" customHeight="1">
      <c r="A40" s="15"/>
      <c r="B40" s="15"/>
      <c r="C40" s="28" t="s">
        <v>93</v>
      </c>
      <c r="D40" s="27"/>
      <c r="E40" s="25" t="s">
        <v>67</v>
      </c>
      <c r="F40" s="25">
        <v>2350</v>
      </c>
      <c r="G40" s="19">
        <f t="shared" si="0"/>
        <v>70.5</v>
      </c>
      <c r="H40" s="16">
        <f t="shared" ref="H40:H66" si="3">SUM(F40:G40)</f>
        <v>2420.5</v>
      </c>
      <c r="I40" s="15"/>
      <c r="J40" s="15"/>
      <c r="K40" s="15"/>
      <c r="L40" s="15"/>
    </row>
    <row r="41" spans="1:12">
      <c r="A41" s="15"/>
      <c r="B41" s="15"/>
      <c r="C41" s="34"/>
      <c r="D41" s="27"/>
      <c r="E41" s="25" t="s">
        <v>68</v>
      </c>
      <c r="F41" s="25">
        <v>1982</v>
      </c>
      <c r="G41" s="19">
        <f t="shared" si="0"/>
        <v>59.46</v>
      </c>
      <c r="H41" s="16">
        <f t="shared" si="3"/>
        <v>2041.46</v>
      </c>
      <c r="I41" s="15"/>
      <c r="J41" s="15"/>
      <c r="K41" s="15"/>
      <c r="L41" s="15"/>
    </row>
    <row r="42" spans="1:12">
      <c r="A42" s="15"/>
      <c r="B42" s="15"/>
      <c r="C42" s="34"/>
      <c r="D42" s="27"/>
      <c r="E42" s="25" t="s">
        <v>69</v>
      </c>
      <c r="F42" s="25">
        <v>886</v>
      </c>
      <c r="G42" s="19">
        <f t="shared" si="0"/>
        <v>26.58</v>
      </c>
      <c r="H42" s="16">
        <f t="shared" si="3"/>
        <v>912.58</v>
      </c>
      <c r="I42" s="15"/>
      <c r="J42" s="15"/>
      <c r="K42" s="15"/>
      <c r="L42" s="15"/>
    </row>
    <row r="43" spans="1:12">
      <c r="A43" s="15"/>
      <c r="B43" s="15"/>
      <c r="C43" s="34"/>
      <c r="D43" s="27"/>
      <c r="E43" s="25" t="s">
        <v>70</v>
      </c>
      <c r="F43" s="25">
        <v>2016</v>
      </c>
      <c r="G43" s="19">
        <f t="shared" si="0"/>
        <v>60.48</v>
      </c>
      <c r="H43" s="16">
        <f t="shared" si="3"/>
        <v>2076.48</v>
      </c>
      <c r="I43" s="15"/>
      <c r="J43" s="15"/>
      <c r="K43" s="15"/>
      <c r="L43" s="15"/>
    </row>
    <row r="44" spans="1:12">
      <c r="A44" s="15"/>
      <c r="B44" s="15"/>
      <c r="C44" s="34"/>
      <c r="D44" s="27"/>
      <c r="E44" s="25" t="s">
        <v>71</v>
      </c>
      <c r="F44" s="25">
        <v>584</v>
      </c>
      <c r="G44" s="19">
        <f t="shared" si="0"/>
        <v>17.52</v>
      </c>
      <c r="H44" s="16">
        <f t="shared" si="3"/>
        <v>601.52</v>
      </c>
      <c r="I44" s="15"/>
      <c r="J44" s="15"/>
      <c r="K44" s="15"/>
      <c r="L44" s="15"/>
    </row>
    <row r="45" spans="1:12">
      <c r="A45" s="15"/>
      <c r="B45" s="15"/>
      <c r="C45" s="34"/>
      <c r="D45" s="27"/>
      <c r="E45" s="25" t="s">
        <v>72</v>
      </c>
      <c r="F45" s="25">
        <v>342</v>
      </c>
      <c r="G45" s="19">
        <f t="shared" si="0"/>
        <v>10.26</v>
      </c>
      <c r="H45" s="16">
        <f t="shared" si="3"/>
        <v>352.26</v>
      </c>
      <c r="I45" s="15"/>
      <c r="J45" s="15"/>
      <c r="K45" s="15"/>
      <c r="L45" s="15"/>
    </row>
    <row r="46" spans="1:12">
      <c r="A46" s="15"/>
      <c r="B46" s="15"/>
      <c r="C46" s="34"/>
      <c r="D46" s="27"/>
      <c r="E46" s="25" t="s">
        <v>73</v>
      </c>
      <c r="F46" s="25">
        <v>443</v>
      </c>
      <c r="G46" s="19">
        <f t="shared" si="0"/>
        <v>13.29</v>
      </c>
      <c r="H46" s="16">
        <f t="shared" si="3"/>
        <v>456.29</v>
      </c>
      <c r="I46" s="15"/>
      <c r="J46" s="15"/>
      <c r="K46" s="15"/>
      <c r="L46" s="15"/>
    </row>
    <row r="47" spans="1:12">
      <c r="A47" s="15"/>
      <c r="B47" s="15"/>
      <c r="C47" s="34"/>
      <c r="D47" s="27"/>
      <c r="E47" s="25" t="s">
        <v>74</v>
      </c>
      <c r="F47" s="25">
        <v>601</v>
      </c>
      <c r="G47" s="19">
        <f t="shared" si="0"/>
        <v>18.029999999999998</v>
      </c>
      <c r="H47" s="16">
        <f t="shared" si="3"/>
        <v>619.03</v>
      </c>
      <c r="I47" s="15"/>
      <c r="J47" s="15"/>
      <c r="K47" s="15"/>
      <c r="L47" s="15"/>
    </row>
    <row r="48" spans="1:12">
      <c r="A48" s="15"/>
      <c r="B48" s="15"/>
      <c r="C48" s="34"/>
      <c r="D48" s="27"/>
      <c r="E48" s="25" t="s">
        <v>75</v>
      </c>
      <c r="F48" s="25">
        <v>452</v>
      </c>
      <c r="G48" s="19">
        <f t="shared" si="0"/>
        <v>13.559999999999999</v>
      </c>
      <c r="H48" s="16">
        <f t="shared" si="3"/>
        <v>465.56</v>
      </c>
      <c r="I48" s="15"/>
      <c r="J48" s="15"/>
      <c r="K48" s="15"/>
      <c r="L48" s="15"/>
    </row>
    <row r="49" spans="1:12">
      <c r="A49" s="15"/>
      <c r="B49" s="15"/>
      <c r="C49" s="34"/>
      <c r="D49" s="27"/>
      <c r="E49" s="25" t="s">
        <v>76</v>
      </c>
      <c r="F49" s="25">
        <v>1263</v>
      </c>
      <c r="G49" s="19">
        <f t="shared" si="0"/>
        <v>37.89</v>
      </c>
      <c r="H49" s="16">
        <f t="shared" si="3"/>
        <v>1300.8900000000001</v>
      </c>
      <c r="I49" s="15"/>
      <c r="J49" s="15"/>
      <c r="K49" s="15"/>
      <c r="L49" s="15"/>
    </row>
    <row r="50" spans="1:12">
      <c r="A50" s="15"/>
      <c r="B50" s="15"/>
      <c r="C50" s="34"/>
      <c r="D50" s="27"/>
      <c r="E50" s="25" t="s">
        <v>77</v>
      </c>
      <c r="F50" s="25">
        <v>903</v>
      </c>
      <c r="G50" s="19">
        <f t="shared" si="0"/>
        <v>27.09</v>
      </c>
      <c r="H50" s="16">
        <f t="shared" si="3"/>
        <v>930.09</v>
      </c>
      <c r="I50" s="15"/>
      <c r="J50" s="15"/>
      <c r="K50" s="15"/>
      <c r="L50" s="15"/>
    </row>
    <row r="51" spans="1:12">
      <c r="A51" s="15"/>
      <c r="B51" s="15"/>
      <c r="C51" s="34"/>
      <c r="D51" s="27"/>
      <c r="E51" s="25" t="s">
        <v>78</v>
      </c>
      <c r="F51" s="25">
        <v>775</v>
      </c>
      <c r="G51" s="19">
        <f t="shared" si="0"/>
        <v>23.25</v>
      </c>
      <c r="H51" s="16">
        <f t="shared" si="3"/>
        <v>798.25</v>
      </c>
      <c r="I51" s="15"/>
      <c r="J51" s="15"/>
      <c r="K51" s="15"/>
      <c r="L51" s="15"/>
    </row>
    <row r="52" spans="1:12">
      <c r="A52" s="15"/>
      <c r="B52" s="15"/>
      <c r="C52" s="34"/>
      <c r="D52" s="27"/>
      <c r="E52" s="25" t="s">
        <v>79</v>
      </c>
      <c r="F52" s="25">
        <v>843</v>
      </c>
      <c r="G52" s="19">
        <f t="shared" si="0"/>
        <v>25.29</v>
      </c>
      <c r="H52" s="16">
        <f t="shared" si="3"/>
        <v>868.29</v>
      </c>
      <c r="I52" s="15"/>
      <c r="J52" s="15"/>
      <c r="K52" s="15"/>
      <c r="L52" s="15"/>
    </row>
    <row r="53" spans="1:12">
      <c r="A53" s="15"/>
      <c r="B53" s="15"/>
      <c r="C53" s="34"/>
      <c r="D53" s="27"/>
      <c r="E53" s="25" t="s">
        <v>80</v>
      </c>
      <c r="F53" s="25">
        <v>325</v>
      </c>
      <c r="G53" s="19">
        <f t="shared" si="0"/>
        <v>9.75</v>
      </c>
      <c r="H53" s="16">
        <f t="shared" si="3"/>
        <v>334.75</v>
      </c>
      <c r="I53" s="15"/>
      <c r="J53" s="15"/>
      <c r="K53" s="15"/>
      <c r="L53" s="15"/>
    </row>
    <row r="54" spans="1:12">
      <c r="A54" s="15"/>
      <c r="B54" s="15"/>
      <c r="C54" s="34"/>
      <c r="D54" s="27"/>
      <c r="E54" s="25" t="s">
        <v>81</v>
      </c>
      <c r="F54" s="25">
        <v>601</v>
      </c>
      <c r="G54" s="19">
        <f t="shared" si="0"/>
        <v>18.029999999999998</v>
      </c>
      <c r="H54" s="16">
        <f t="shared" si="3"/>
        <v>619.03</v>
      </c>
      <c r="I54" s="15"/>
      <c r="J54" s="15"/>
      <c r="K54" s="15"/>
      <c r="L54" s="15"/>
    </row>
    <row r="55" spans="1:12">
      <c r="A55" s="15"/>
      <c r="B55" s="15"/>
      <c r="C55" s="34"/>
      <c r="D55" s="27"/>
      <c r="E55" s="25" t="s">
        <v>82</v>
      </c>
      <c r="F55" s="25">
        <v>342</v>
      </c>
      <c r="G55" s="19">
        <f t="shared" si="0"/>
        <v>10.26</v>
      </c>
      <c r="H55" s="16">
        <f t="shared" si="3"/>
        <v>352.26</v>
      </c>
      <c r="I55" s="15"/>
      <c r="J55" s="15"/>
      <c r="K55" s="15"/>
      <c r="L55" s="15"/>
    </row>
    <row r="56" spans="1:12">
      <c r="A56" s="15"/>
      <c r="B56" s="15"/>
      <c r="C56" s="34"/>
      <c r="D56" s="27"/>
      <c r="E56" s="25" t="s">
        <v>83</v>
      </c>
      <c r="F56" s="25">
        <v>2581</v>
      </c>
      <c r="G56" s="19">
        <f t="shared" si="0"/>
        <v>77.429999999999993</v>
      </c>
      <c r="H56" s="16">
        <f t="shared" si="3"/>
        <v>2658.43</v>
      </c>
      <c r="I56" s="15"/>
      <c r="J56" s="15"/>
      <c r="K56" s="15"/>
      <c r="L56" s="15"/>
    </row>
    <row r="57" spans="1:12">
      <c r="A57" s="15"/>
      <c r="B57" s="15"/>
      <c r="C57" s="34"/>
      <c r="D57" s="27"/>
      <c r="E57" s="25" t="s">
        <v>84</v>
      </c>
      <c r="F57" s="25">
        <v>287</v>
      </c>
      <c r="G57" s="19">
        <f t="shared" si="0"/>
        <v>8.61</v>
      </c>
      <c r="H57" s="16">
        <f t="shared" si="3"/>
        <v>295.61</v>
      </c>
      <c r="I57" s="15"/>
      <c r="J57" s="15"/>
      <c r="K57" s="15"/>
      <c r="L57" s="15"/>
    </row>
    <row r="58" spans="1:12">
      <c r="A58" s="15"/>
      <c r="B58" s="15"/>
      <c r="C58" s="34"/>
      <c r="D58" s="27"/>
      <c r="E58" s="25" t="s">
        <v>85</v>
      </c>
      <c r="F58" s="25">
        <v>2350</v>
      </c>
      <c r="G58" s="19">
        <f t="shared" si="0"/>
        <v>70.5</v>
      </c>
      <c r="H58" s="16">
        <f t="shared" si="3"/>
        <v>2420.5</v>
      </c>
      <c r="I58" s="15"/>
      <c r="J58" s="15"/>
      <c r="K58" s="15"/>
      <c r="L58" s="15"/>
    </row>
    <row r="59" spans="1:12">
      <c r="A59" s="15"/>
      <c r="B59" s="15"/>
      <c r="C59" s="34"/>
      <c r="D59" s="27"/>
      <c r="E59" s="25" t="s">
        <v>86</v>
      </c>
      <c r="F59" s="25">
        <v>903</v>
      </c>
      <c r="G59" s="19">
        <f t="shared" si="0"/>
        <v>27.09</v>
      </c>
      <c r="H59" s="16">
        <f t="shared" si="3"/>
        <v>930.09</v>
      </c>
      <c r="I59" s="15"/>
      <c r="J59" s="15"/>
      <c r="K59" s="15"/>
      <c r="L59" s="15"/>
    </row>
    <row r="60" spans="1:12">
      <c r="A60" s="15"/>
      <c r="B60" s="15"/>
      <c r="C60" s="34"/>
      <c r="D60" s="27"/>
      <c r="E60" s="25" t="s">
        <v>87</v>
      </c>
      <c r="F60" s="25">
        <v>685</v>
      </c>
      <c r="G60" s="19">
        <f t="shared" si="0"/>
        <v>20.55</v>
      </c>
      <c r="H60" s="16">
        <f t="shared" si="3"/>
        <v>705.55</v>
      </c>
      <c r="I60" s="15"/>
      <c r="J60" s="15"/>
      <c r="K60" s="15"/>
      <c r="L60" s="15"/>
    </row>
    <row r="61" spans="1:12">
      <c r="A61" s="15"/>
      <c r="B61" s="15"/>
      <c r="C61" s="34"/>
      <c r="D61" s="27"/>
      <c r="E61" s="25" t="s">
        <v>88</v>
      </c>
      <c r="F61" s="25">
        <v>1263</v>
      </c>
      <c r="G61" s="19">
        <f t="shared" si="0"/>
        <v>37.89</v>
      </c>
      <c r="H61" s="16">
        <f t="shared" si="3"/>
        <v>1300.8900000000001</v>
      </c>
      <c r="I61" s="15"/>
      <c r="J61" s="15"/>
      <c r="K61" s="15"/>
      <c r="L61" s="15"/>
    </row>
    <row r="62" spans="1:12">
      <c r="A62" s="15"/>
      <c r="B62" s="15"/>
      <c r="C62" s="34"/>
      <c r="D62" s="27"/>
      <c r="E62" s="25" t="s">
        <v>89</v>
      </c>
      <c r="F62" s="25">
        <v>1378</v>
      </c>
      <c r="G62" s="19">
        <f t="shared" si="0"/>
        <v>41.339999999999996</v>
      </c>
      <c r="H62" s="16">
        <f t="shared" si="3"/>
        <v>1419.34</v>
      </c>
      <c r="I62" s="15"/>
      <c r="J62" s="15"/>
      <c r="K62" s="15"/>
      <c r="L62" s="15"/>
    </row>
    <row r="63" spans="1:12">
      <c r="A63" s="15"/>
      <c r="B63" s="15"/>
      <c r="C63" s="34"/>
      <c r="D63" s="27"/>
      <c r="E63" s="25" t="s">
        <v>90</v>
      </c>
      <c r="F63" s="25">
        <v>1014</v>
      </c>
      <c r="G63" s="19">
        <f t="shared" si="0"/>
        <v>30.419999999999998</v>
      </c>
      <c r="H63" s="16">
        <f t="shared" si="3"/>
        <v>1044.42</v>
      </c>
      <c r="I63" s="15"/>
      <c r="J63" s="15"/>
      <c r="K63" s="15"/>
      <c r="L63" s="15"/>
    </row>
    <row r="64" spans="1:12">
      <c r="A64" s="15"/>
      <c r="B64" s="15"/>
      <c r="C64" s="34"/>
      <c r="D64" s="27"/>
      <c r="E64" s="25" t="s">
        <v>91</v>
      </c>
      <c r="F64" s="25">
        <v>584</v>
      </c>
      <c r="G64" s="19">
        <f t="shared" si="0"/>
        <v>17.52</v>
      </c>
      <c r="H64" s="16">
        <f t="shared" si="3"/>
        <v>601.52</v>
      </c>
      <c r="I64" s="15"/>
      <c r="J64" s="15"/>
      <c r="K64" s="15"/>
      <c r="L64" s="15"/>
    </row>
    <row r="65" spans="1:12">
      <c r="A65" s="15"/>
      <c r="B65" s="15"/>
      <c r="C65" s="34"/>
      <c r="D65" s="27"/>
      <c r="E65" s="25" t="s">
        <v>92</v>
      </c>
      <c r="F65" s="25">
        <v>507</v>
      </c>
      <c r="G65" s="19">
        <f t="shared" si="0"/>
        <v>15.209999999999999</v>
      </c>
      <c r="H65" s="16">
        <f t="shared" si="3"/>
        <v>522.21</v>
      </c>
      <c r="I65" s="15"/>
      <c r="J65" s="15"/>
      <c r="K65" s="15"/>
      <c r="L65" s="15"/>
    </row>
    <row r="66" spans="1:12">
      <c r="A66" s="15"/>
      <c r="B66" s="15"/>
      <c r="C66" s="15"/>
      <c r="D66" s="27"/>
      <c r="E66" s="15"/>
      <c r="F66" s="25">
        <v>69900</v>
      </c>
      <c r="G66" s="37"/>
      <c r="H66" s="38"/>
      <c r="I66" s="15"/>
      <c r="J66" s="15"/>
      <c r="K66" s="15"/>
      <c r="L66" s="15"/>
    </row>
  </sheetData>
  <mergeCells count="10">
    <mergeCell ref="C40:C65"/>
    <mergeCell ref="A7:A34"/>
    <mergeCell ref="C7:C10"/>
    <mergeCell ref="C11:C14"/>
    <mergeCell ref="C15:C39"/>
    <mergeCell ref="A1:L1"/>
    <mergeCell ref="A2:L2"/>
    <mergeCell ref="E3:F3"/>
    <mergeCell ref="G3:L4"/>
    <mergeCell ref="E4:F4"/>
  </mergeCells>
  <phoneticPr fontId="4" type="noConversion"/>
  <pageMargins left="0.15748031496062992" right="0.19685039370078741" top="0.35433070866141736" bottom="0.31496062992125984" header="0.19685039370078741" footer="0.19685039370078741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送货单</vt:lpstr>
      <vt:lpstr>送货单!Print_Area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2025-04-11T07:38:33Z</cp:lastPrinted>
  <dcterms:created xsi:type="dcterms:W3CDTF">2017-02-25T05:34:00Z</dcterms:created>
  <dcterms:modified xsi:type="dcterms:W3CDTF">2025-04-11T07:43:37Z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