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<sst xmlns="http://schemas.openxmlformats.org/spreadsheetml/2006/main" count="72" uniqueCount="54">
  <si>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</si>
  <si>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</si>
  <si>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</si>
  <si>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上海办安能500178667171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</si>
  <si>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</si>
  <si>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</si>
  <si>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</si>
  <si>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</si>
  <si>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</si>
  <si>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</si>
  <si>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</si>
  <si>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</si>
  <si>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</si>
  <si>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</si>
  <si>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</si>
  <si>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</si>
  <si>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</si>
  <si>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</si>
  <si>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</si>
  <si>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</si>
  <si>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</si>
  <si>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</si>
  <si>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</si>
  <si>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</si>
  <si>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</si>
  <si>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P25031078</t>
  </si>
  <si>
    <t xml:space="preserve">21 AULTH09845                                     </t>
  </si>
  <si>
    <t xml:space="preserve">S25030540 </t>
  </si>
  <si>
    <t xml:space="preserve">C5526A8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</si>
  <si>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</si>
  <si>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</si>
  <si>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</si>
  <si>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</si>
  <si>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</si>
  <si>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</si>
  <si>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</si>
  <si>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</si>
  <si>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</si>
  <si>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</si>
  <si>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BG404 - VISON</t>
  </si>
  <si>
    <t>5/6 Y</t>
  </si>
  <si>
    <t>全码</t>
  </si>
  <si>
    <t>无价格</t>
  </si>
  <si>
    <t>1537088,1537089</t>
  </si>
  <si>
    <t>C5526A8</t>
  </si>
  <si>
    <t>7/8 Y</t>
  </si>
  <si>
    <t>8/9 Y</t>
  </si>
  <si>
    <t>9/10 Y</t>
  </si>
  <si>
    <t>11/12 Y</t>
  </si>
  <si>
    <t>13/14 Y</t>
  </si>
  <si>
    <t>无9/10 Y</t>
  </si>
  <si>
    <t>1537075</t>
  </si>
  <si>
    <t>有价格</t>
  </si>
  <si>
    <t>1537074,1537076,1537077,1537078,1537079,1537080,1537081,1537082,1537083,1537084,1537085,1537086,1537087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</si>
</sst>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4992</v>
      </c>
      <c r="F8" s="30"/>
      <c r="G8" s="30">
        <v>5159</v>
      </c>
      <c r="H8" s="31">
        <v>1</v>
      </c>
      <c r="I8" s="30"/>
      <c r="J8" s="30">
        <v>5.5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4992</v>
      </c>
      <c r="F9" s="30"/>
      <c r="G9" s="30">
        <v>5100</v>
      </c>
      <c r="H9" s="31">
        <v>2</v>
      </c>
      <c r="I9" s="30"/>
      <c r="J9" s="30">
        <v>8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9984</v>
      </c>
      <c r="F10" s="35"/>
      <c r="G10" s="35">
        <f>SUM(G8:G9)</f>
        <v>10259</v>
      </c>
      <c r="H10" s="36">
        <v>2</v>
      </c>
      <c r="I10" s="35"/>
      <c r="J10" s="35">
        <f>SUM(J8:J9)</f>
        <v>13.5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1" t="s">
        <v>36</v>
      </c>
      <c r="F13" s="30"/>
      <c r="G13" s="30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104</v>
      </c>
      <c r="D14" s="38">
        <f t="shared" ref="D14:D30" si="0">C14*1.03+1</f>
        <v>108.12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206</v>
      </c>
      <c r="D15" s="38">
        <f t="shared" si="0"/>
        <v>213.18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104</v>
      </c>
      <c r="D16" s="38">
        <f t="shared" si="0"/>
        <v>108.12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206</v>
      </c>
      <c r="D17" s="38">
        <f t="shared" si="0"/>
        <v>213.18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206</v>
      </c>
      <c r="D18" s="38">
        <f t="shared" si="0"/>
        <v>213.18</v>
      </c>
      <c r="E18" s="41"/>
      <c r="F18" s="41"/>
      <c r="G18" s="41"/>
      <c r="H18" s="41"/>
    </row>
    <row r="19" spans="1:8">
      <c r="A19" s="42"/>
      <c r="B19" s="40" t="s">
        <v>49</v>
      </c>
      <c r="C19" s="37">
        <v>206</v>
      </c>
      <c r="D19" s="38">
        <f t="shared" si="0"/>
        <v>213.18</v>
      </c>
      <c r="E19" s="42"/>
      <c r="F19" s="42"/>
      <c r="G19" s="42"/>
      <c r="H19" s="41"/>
    </row>
    <row r="20" spans="1:8">
      <c r="A20" s="39" t="s">
        <v>39</v>
      </c>
      <c r="B20" s="40" t="s">
        <v>40</v>
      </c>
      <c r="C20" s="37">
        <v>80</v>
      </c>
      <c r="D20" s="38">
        <f t="shared" si="0"/>
        <v>83.4</v>
      </c>
      <c r="E20" s="39" t="s">
        <v>50</v>
      </c>
      <c r="F20" s="39" t="s">
        <v>42</v>
      </c>
      <c r="G20" s="39" t="s">
        <v>51</v>
      </c>
      <c r="H20" s="41"/>
    </row>
    <row r="21" spans="1:8">
      <c r="A21" s="41"/>
      <c r="B21" s="40" t="s">
        <v>45</v>
      </c>
      <c r="C21" s="37">
        <v>22</v>
      </c>
      <c r="D21" s="38">
        <f t="shared" si="0"/>
        <v>23.66</v>
      </c>
      <c r="E21" s="41"/>
      <c r="F21" s="41"/>
      <c r="G21" s="41"/>
      <c r="H21" s="41"/>
    </row>
    <row r="22" spans="1:8">
      <c r="A22" s="41"/>
      <c r="B22" s="40" t="s">
        <v>46</v>
      </c>
      <c r="C22" s="37">
        <v>74</v>
      </c>
      <c r="D22" s="38">
        <f t="shared" si="0"/>
        <v>77.22</v>
      </c>
      <c r="E22" s="41"/>
      <c r="F22" s="41"/>
      <c r="G22" s="41"/>
      <c r="H22" s="41"/>
    </row>
    <row r="23" spans="1:8">
      <c r="A23" s="41"/>
      <c r="B23" s="40" t="s">
        <v>48</v>
      </c>
      <c r="C23" s="37">
        <v>146</v>
      </c>
      <c r="D23" s="38">
        <f t="shared" si="0"/>
        <v>151.38</v>
      </c>
      <c r="E23" s="41"/>
      <c r="F23" s="41"/>
      <c r="G23" s="41"/>
      <c r="H23" s="41"/>
    </row>
    <row r="24" spans="1:8">
      <c r="A24" s="42"/>
      <c r="B24" s="40" t="s">
        <v>49</v>
      </c>
      <c r="C24" s="37">
        <v>68</v>
      </c>
      <c r="D24" s="38">
        <f t="shared" si="0"/>
        <v>71.04</v>
      </c>
      <c r="E24" s="42"/>
      <c r="F24" s="42"/>
      <c r="G24" s="42"/>
      <c r="H24" s="41"/>
    </row>
    <row r="25" spans="1:8">
      <c r="A25" s="39" t="s">
        <v>39</v>
      </c>
      <c r="B25" s="40" t="s">
        <v>40</v>
      </c>
      <c r="C25" s="37">
        <v>357</v>
      </c>
      <c r="D25" s="38">
        <f t="shared" si="0"/>
        <v>368.71</v>
      </c>
      <c r="E25" s="39" t="s">
        <v>41</v>
      </c>
      <c r="F25" s="39" t="s">
        <v>52</v>
      </c>
      <c r="G25" s="39" t="s">
        <v>53</v>
      </c>
      <c r="H25" s="41"/>
    </row>
    <row r="26" spans="1:8">
      <c r="A26" s="41"/>
      <c r="B26" s="40" t="s">
        <v>45</v>
      </c>
      <c r="C26" s="37">
        <v>714</v>
      </c>
      <c r="D26" s="38">
        <f t="shared" si="0"/>
        <v>736.42</v>
      </c>
      <c r="E26" s="41"/>
      <c r="F26" s="41"/>
      <c r="G26" s="41"/>
      <c r="H26" s="41"/>
    </row>
    <row r="27" spans="1:8">
      <c r="A27" s="41"/>
      <c r="B27" s="40" t="s">
        <v>46</v>
      </c>
      <c r="C27" s="37">
        <v>357</v>
      </c>
      <c r="D27" s="38">
        <f t="shared" si="0"/>
        <v>368.71</v>
      </c>
      <c r="E27" s="41"/>
      <c r="F27" s="41"/>
      <c r="G27" s="41"/>
      <c r="H27" s="41"/>
    </row>
    <row r="28" spans="1:8">
      <c r="A28" s="41"/>
      <c r="B28" s="40" t="s">
        <v>47</v>
      </c>
      <c r="C28" s="37">
        <v>714</v>
      </c>
      <c r="D28" s="38">
        <f t="shared" si="0"/>
        <v>736.42</v>
      </c>
      <c r="E28" s="41"/>
      <c r="F28" s="41"/>
      <c r="G28" s="41"/>
      <c r="H28" s="41"/>
    </row>
    <row r="29" spans="1:8">
      <c r="A29" s="41"/>
      <c r="B29" s="40" t="s">
        <v>48</v>
      </c>
      <c r="C29" s="37">
        <v>714</v>
      </c>
      <c r="D29" s="38">
        <f t="shared" si="0"/>
        <v>736.42</v>
      </c>
      <c r="E29" s="41"/>
      <c r="F29" s="41"/>
      <c r="G29" s="41"/>
      <c r="H29" s="41"/>
    </row>
    <row r="30" spans="1:8">
      <c r="A30" s="42"/>
      <c r="B30" s="40" t="s">
        <v>49</v>
      </c>
      <c r="C30" s="37">
        <v>714</v>
      </c>
      <c r="D30" s="38">
        <f t="shared" si="0"/>
        <v>736.42</v>
      </c>
      <c r="E30" s="42"/>
      <c r="F30" s="42"/>
      <c r="G30" s="42"/>
      <c r="H30" s="42"/>
    </row>
    <row r="31" spans="1:8">
      <c r="A31" s="30" t="s">
        <v>32</v>
      </c>
      <c r="B31" s="30"/>
      <c r="C31" s="37">
        <f>SUM(C14:C30)</f>
        <v>4992</v>
      </c>
      <c r="D31" s="38">
        <f>SUM(D14:D30)</f>
        <v>5158.76</v>
      </c>
      <c r="E31" s="31"/>
      <c r="F31" s="30"/>
      <c r="G31" s="30"/>
      <c r="H31" s="30"/>
    </row>
  </sheetData>
  <mergeCells count="21">
    <mergeCell ref="A1:K1"/>
    <mergeCell ref="A2:D2"/>
    <mergeCell ref="E2:K2"/>
    <mergeCell ref="A8:A9"/>
    <mergeCell ref="A14:A19"/>
    <mergeCell ref="A20:A24"/>
    <mergeCell ref="A25:A30"/>
    <mergeCell ref="C8:C9"/>
    <mergeCell ref="D8:D9"/>
    <mergeCell ref="E14:E19"/>
    <mergeCell ref="E20:E24"/>
    <mergeCell ref="E25:E30"/>
    <mergeCell ref="F14:F19"/>
    <mergeCell ref="F20:F24"/>
    <mergeCell ref="F25:F30"/>
    <mergeCell ref="G14:G19"/>
    <mergeCell ref="G20:G24"/>
    <mergeCell ref="G25:G30"/>
    <mergeCell ref="H14:H3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2025-04-16T05:40:05Z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5E20F67FFFA741FE888D2D75D04EDCC0_13</vt:lpwstr>
  </property>
</Properties>
</file>