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<sst xmlns="http://schemas.openxmlformats.org/spreadsheetml/2006/main" count="63" uniqueCount="52">
  <si>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</si>
  <si>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</si>
  <si>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</si>
  <si>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上海办安能500178667171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</si>
  <si>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</si>
  <si>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</si>
  <si>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</si>
  <si>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</si>
  <si>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</si>
  <si>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</si>
  <si>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</si>
  <si>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</si>
  <si>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</si>
  <si>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</si>
  <si>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</si>
  <si>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</si>
  <si>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</si>
  <si>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</si>
  <si>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</si>
  <si>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</si>
  <si>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</si>
  <si>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</si>
  <si>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</si>
  <si>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</si>
  <si>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</si>
  <si>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P25031090</t>
  </si>
  <si>
    <t xml:space="preserve">21 AULTH09845                                     </t>
  </si>
  <si>
    <t xml:space="preserve">S25030546 </t>
  </si>
  <si>
    <t xml:space="preserve">E9285A8                                                                                             </t>
  </si>
  <si>
    <t>31*23*15</t>
  </si>
  <si>
    <t xml:space="preserve">23_AULBB11142                                     </t>
  </si>
  <si>
    <t>31*23*23</t>
  </si>
  <si>
    <t>总计</t>
  </si>
  <si>
    <t>颜色</t>
  </si>
  <si>
    <t>尺码</t>
  </si>
  <si>
    <t>生产数</t>
  </si>
  <si>
    <t>尺码段</t>
  </si>
  <si>
    <t>PO号</t>
  </si>
  <si>
    <t>款号</t>
  </si>
  <si>
    <t>KH450 - HAKI</t>
  </si>
  <si>
    <t>5/6 Y</t>
  </si>
  <si>
    <t>全码</t>
  </si>
  <si>
    <t>无价格</t>
  </si>
  <si>
    <t>1558854,1558869</t>
  </si>
  <si>
    <t>E9285A8</t>
  </si>
  <si>
    <t>7/8 Y</t>
  </si>
  <si>
    <t>8/9 Y</t>
  </si>
  <si>
    <t>9/10 Y</t>
  </si>
  <si>
    <t>11/12 Y</t>
  </si>
  <si>
    <t>13/14 Y</t>
  </si>
  <si>
    <t>有价格</t>
  </si>
  <si>
    <t>1558855,1558857,1558858,1558859,1558860,1558861,1558862,1558863,1558864,1558865,1558866,1558867,1558868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</si>
</sst>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E3" sqref="E2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45763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4" t="s">
        <v>11</v>
      </c>
      <c r="J6" s="44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5" t="s">
        <v>22</v>
      </c>
      <c r="J7" s="45" t="s">
        <v>23</v>
      </c>
      <c r="K7" s="22" t="s">
        <v>24</v>
      </c>
    </row>
    <row r="8" ht="14" customHeight="1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4357</v>
      </c>
      <c r="F8" s="30"/>
      <c r="G8" s="30">
        <v>4466</v>
      </c>
      <c r="H8" s="31">
        <v>1</v>
      </c>
      <c r="I8" s="30"/>
      <c r="J8" s="30">
        <v>4.9</v>
      </c>
      <c r="K8" s="30" t="s">
        <v>29</v>
      </c>
    </row>
    <row r="9" ht="14" customHeight="1" spans="1:11">
      <c r="A9" s="32"/>
      <c r="B9" s="33" t="s">
        <v>30</v>
      </c>
      <c r="C9" s="34"/>
      <c r="D9" s="34"/>
      <c r="E9" s="30">
        <v>4357</v>
      </c>
      <c r="F9" s="30"/>
      <c r="G9" s="30">
        <v>4450</v>
      </c>
      <c r="H9" s="31">
        <v>2</v>
      </c>
      <c r="I9" s="30"/>
      <c r="J9" s="30">
        <v>7.2</v>
      </c>
      <c r="K9" s="30" t="s">
        <v>31</v>
      </c>
    </row>
    <row r="10" spans="1:11">
      <c r="A10" s="30" t="s">
        <v>32</v>
      </c>
      <c r="B10" s="30"/>
      <c r="C10" s="30"/>
      <c r="D10" s="30"/>
      <c r="E10" s="35">
        <f>SUM(E8:E9)</f>
        <v>8714</v>
      </c>
      <c r="F10" s="35"/>
      <c r="G10" s="35">
        <f>SUM(G8:G9)</f>
        <v>8916</v>
      </c>
      <c r="H10" s="36">
        <v>2</v>
      </c>
      <c r="I10" s="35"/>
      <c r="J10" s="35">
        <f>SUM(J8:J9)</f>
        <v>12.1</v>
      </c>
      <c r="K10" s="30"/>
    </row>
    <row r="13" spans="1:8">
      <c r="A13" s="30" t="s">
        <v>33</v>
      </c>
      <c r="B13" s="30" t="s">
        <v>34</v>
      </c>
      <c r="C13" s="37" t="s">
        <v>18</v>
      </c>
      <c r="D13" s="38" t="s">
        <v>35</v>
      </c>
      <c r="E13" s="30" t="s">
        <v>36</v>
      </c>
      <c r="F13" s="30"/>
      <c r="G13" s="30" t="s">
        <v>37</v>
      </c>
      <c r="H13" s="30" t="s">
        <v>38</v>
      </c>
    </row>
    <row r="14" spans="1:8">
      <c r="A14" s="39" t="s">
        <v>39</v>
      </c>
      <c r="B14" s="40" t="s">
        <v>40</v>
      </c>
      <c r="C14" s="37">
        <v>114</v>
      </c>
      <c r="D14" s="38">
        <f t="shared" ref="D14:D20" si="0">C14*1.03+1</f>
        <v>118.42</v>
      </c>
      <c r="E14" s="39" t="s">
        <v>41</v>
      </c>
      <c r="F14" s="39" t="s">
        <v>42</v>
      </c>
      <c r="G14" s="39" t="s">
        <v>43</v>
      </c>
      <c r="H14" s="39" t="s">
        <v>44</v>
      </c>
    </row>
    <row r="15" spans="1:8">
      <c r="A15" s="41"/>
      <c r="B15" s="40" t="s">
        <v>45</v>
      </c>
      <c r="C15" s="37">
        <v>226</v>
      </c>
      <c r="D15" s="38">
        <f t="shared" si="0"/>
        <v>233.78</v>
      </c>
      <c r="E15" s="41"/>
      <c r="F15" s="41"/>
      <c r="G15" s="41"/>
      <c r="H15" s="41"/>
    </row>
    <row r="16" spans="1:8">
      <c r="A16" s="41"/>
      <c r="B16" s="40" t="s">
        <v>46</v>
      </c>
      <c r="C16" s="37">
        <v>226</v>
      </c>
      <c r="D16" s="38">
        <f t="shared" si="0"/>
        <v>233.78</v>
      </c>
      <c r="E16" s="41"/>
      <c r="F16" s="41"/>
      <c r="G16" s="41"/>
      <c r="H16" s="41"/>
    </row>
    <row r="17" spans="1:8">
      <c r="A17" s="41"/>
      <c r="B17" s="40" t="s">
        <v>47</v>
      </c>
      <c r="C17" s="37">
        <v>226</v>
      </c>
      <c r="D17" s="38">
        <f t="shared" si="0"/>
        <v>233.78</v>
      </c>
      <c r="E17" s="41"/>
      <c r="F17" s="41"/>
      <c r="G17" s="41"/>
      <c r="H17" s="41"/>
    </row>
    <row r="18" spans="1:8">
      <c r="A18" s="41"/>
      <c r="B18" s="40" t="s">
        <v>48</v>
      </c>
      <c r="C18" s="37">
        <v>226</v>
      </c>
      <c r="D18" s="38">
        <f t="shared" si="0"/>
        <v>233.78</v>
      </c>
      <c r="E18" s="41"/>
      <c r="F18" s="41"/>
      <c r="G18" s="41"/>
      <c r="H18" s="41"/>
    </row>
    <row r="19" spans="1:8">
      <c r="A19" s="42"/>
      <c r="B19" s="40" t="s">
        <v>49</v>
      </c>
      <c r="C19" s="37">
        <v>226</v>
      </c>
      <c r="D19" s="38">
        <f t="shared" si="0"/>
        <v>233.78</v>
      </c>
      <c r="E19" s="42"/>
      <c r="F19" s="42"/>
      <c r="G19" s="42"/>
      <c r="H19" s="41"/>
    </row>
    <row r="20" spans="1:8">
      <c r="A20" s="39" t="s">
        <v>39</v>
      </c>
      <c r="B20" s="40" t="s">
        <v>40</v>
      </c>
      <c r="C20" s="37">
        <v>283</v>
      </c>
      <c r="D20" s="38">
        <f t="shared" si="0"/>
        <v>292.49</v>
      </c>
      <c r="E20" s="39" t="s">
        <v>41</v>
      </c>
      <c r="F20" s="39" t="s">
        <v>50</v>
      </c>
      <c r="G20" s="39" t="s">
        <v>51</v>
      </c>
      <c r="H20" s="41"/>
    </row>
    <row r="21" spans="1:8">
      <c r="A21" s="41"/>
      <c r="B21" s="40" t="s">
        <v>45</v>
      </c>
      <c r="C21" s="37">
        <v>566</v>
      </c>
      <c r="D21" s="38">
        <f t="shared" ref="D21:D25" si="1">C21*1.02</f>
        <v>577.32</v>
      </c>
      <c r="E21" s="41"/>
      <c r="F21" s="41"/>
      <c r="G21" s="41"/>
      <c r="H21" s="41"/>
    </row>
    <row r="22" spans="1:8">
      <c r="A22" s="41"/>
      <c r="B22" s="40" t="s">
        <v>46</v>
      </c>
      <c r="C22" s="37">
        <v>566</v>
      </c>
      <c r="D22" s="38">
        <f t="shared" si="1"/>
        <v>577.32</v>
      </c>
      <c r="E22" s="41"/>
      <c r="F22" s="41"/>
      <c r="G22" s="41"/>
      <c r="H22" s="41"/>
    </row>
    <row r="23" spans="1:8">
      <c r="A23" s="41"/>
      <c r="B23" s="40" t="s">
        <v>47</v>
      </c>
      <c r="C23" s="37">
        <v>566</v>
      </c>
      <c r="D23" s="38">
        <f t="shared" si="1"/>
        <v>577.32</v>
      </c>
      <c r="E23" s="41"/>
      <c r="F23" s="41"/>
      <c r="G23" s="41"/>
      <c r="H23" s="41"/>
    </row>
    <row r="24" spans="1:8">
      <c r="A24" s="41"/>
      <c r="B24" s="40" t="s">
        <v>48</v>
      </c>
      <c r="C24" s="37">
        <v>566</v>
      </c>
      <c r="D24" s="38">
        <f t="shared" si="1"/>
        <v>577.32</v>
      </c>
      <c r="E24" s="41"/>
      <c r="F24" s="41"/>
      <c r="G24" s="41"/>
      <c r="H24" s="41"/>
    </row>
    <row r="25" spans="1:8">
      <c r="A25" s="42"/>
      <c r="B25" s="40" t="s">
        <v>49</v>
      </c>
      <c r="C25" s="37">
        <v>566</v>
      </c>
      <c r="D25" s="38">
        <f t="shared" si="1"/>
        <v>577.32</v>
      </c>
      <c r="E25" s="42"/>
      <c r="F25" s="42"/>
      <c r="G25" s="42"/>
      <c r="H25" s="42"/>
    </row>
    <row r="26" spans="1:8">
      <c r="A26" s="30" t="s">
        <v>32</v>
      </c>
      <c r="B26" s="30"/>
      <c r="C26" s="37">
        <f>SUM(C14:C25)</f>
        <v>4357</v>
      </c>
      <c r="D26" s="38">
        <f>SUM(D14:D25)</f>
        <v>4466.41</v>
      </c>
      <c r="E26" s="30"/>
      <c r="F26" s="30"/>
      <c r="G26" s="30"/>
      <c r="H26" s="30"/>
    </row>
    <row r="27" spans="3:8">
      <c r="C27" s="43"/>
      <c r="D27" s="43"/>
      <c r="H27"/>
    </row>
  </sheetData>
  <mergeCells count="17">
    <mergeCell ref="A1:K1"/>
    <mergeCell ref="A2:D2"/>
    <mergeCell ref="E2:K2"/>
    <mergeCell ref="A8:A9"/>
    <mergeCell ref="A14:A19"/>
    <mergeCell ref="A20:A25"/>
    <mergeCell ref="C8:C9"/>
    <mergeCell ref="D8:D9"/>
    <mergeCell ref="E14:E19"/>
    <mergeCell ref="E20:E25"/>
    <mergeCell ref="F14:F19"/>
    <mergeCell ref="F20:F25"/>
    <mergeCell ref="G14:G19"/>
    <mergeCell ref="G20:G25"/>
    <mergeCell ref="H14:H25"/>
    <mergeCell ref="A3:D4"/>
    <mergeCell ref="E3:K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2025-04-16T05:41:30Z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876026BA46D54840A1D6EFB26CE2A0C0_13</vt:lpwstr>
  </property>
</Properties>
</file>