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1925"/>
  </bookViews>
  <sheets>
    <sheet name="箱单" sheetId="1" r:id="rId1"/>
    <sheet name="箱贴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<sst xmlns="http://schemas.openxmlformats.org/spreadsheetml/2006/main" count="60" uniqueCount="50">
  <si>
    <r>
      <rPr>
        <b/>
        <sz val="20"/>
        <color rgb="FF000000"/>
        <rFont val="宋体"/>
        <charset val="134"/>
      </rPr>
      <t xml:space="preserve">（Relay Packaging Group Delivery List）
</t>
    </r>
    <r>
      <rPr>
        <b/>
        <sz val="16"/>
        <color rgb="FF000000"/>
        <rFont val="宋体"/>
        <charset val="134"/>
      </rPr>
      <t>（上海汭珩包装科技有限公司出货清单）</t>
    </r>
  </si>
  <si>
    <t>Shipping Date 发货日期:</t>
  </si>
  <si>
    <t>顺丰快递单号:</t>
  </si>
  <si>
    <t>SF1541232265984</t>
  </si>
  <si>
    <t>Item Code</t>
  </si>
  <si>
    <t>Style No.</t>
  </si>
  <si>
    <t>Color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</si>
  <si>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</si>
  <si>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</si>
  <si>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</si>
  <si>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</si>
  <si>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</si>
  <si>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</si>
  <si>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</si>
  <si>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</si>
  <si>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</si>
  <si>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产品型号（含中文品名）</t>
  </si>
  <si>
    <t>款号</t>
  </si>
  <si>
    <t>颜色</t>
  </si>
  <si>
    <t>PO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</si>
  <si>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</si>
  <si>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</si>
  <si>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</si>
  <si>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</si>
  <si>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</si>
  <si>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</si>
  <si>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</si>
  <si>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</si>
  <si>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JJW-WL002-EF 主标</t>
  </si>
  <si>
    <t>白色</t>
  </si>
  <si>
    <t>1-1</t>
  </si>
  <si>
    <t>袋装</t>
  </si>
  <si>
    <t>总计</t>
  </si>
  <si>
    <t>Factory name (工厂名称)</t>
  </si>
  <si>
    <t>（在此贴实样图片）</t>
  </si>
  <si>
    <t>PO. Number(订单号)</t>
  </si>
  <si>
    <t>S25040006</t>
  </si>
  <si>
    <t>JUSTJEANS</t>
  </si>
  <si>
    <t>Style Code.(款号)</t>
  </si>
  <si>
    <t>Product Code.(产品编号)</t>
  </si>
  <si>
    <t>Carton No.(箱号):</t>
  </si>
  <si>
    <t>Inner Packages(包装方式）</t>
  </si>
  <si>
    <t>pcs/bundle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</si>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</sst>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43">
    <font>
      <sz val="11"/>
      <color theme="1"/>
      <name val="宋体"/>
      <charset val="134"/>
      <scheme val="minor"/>
    </font>
    <font>
      <b/>
      <sz val="36"/>
      <color indexed="47"/>
      <name val="Segoe Print"/>
      <charset val="0"/>
    </font>
    <font>
      <b/>
      <sz val="12"/>
      <color indexed="8"/>
      <name val="等线"/>
      <charset val="134"/>
    </font>
    <font>
      <b/>
      <sz val="16"/>
      <color indexed="8"/>
      <name val="等线"/>
      <charset val="134"/>
    </font>
    <font>
      <b/>
      <sz val="11"/>
      <color indexed="8"/>
      <name val="等线"/>
      <charset val="134"/>
    </font>
    <font>
      <b/>
      <sz val="14"/>
      <color indexed="8"/>
      <name val="等线"/>
      <charset val="134"/>
    </font>
    <font>
      <b/>
      <sz val="20"/>
      <color rgb="FF000000"/>
      <name val="宋体"/>
      <charset val="134"/>
    </font>
    <font>
      <b/>
      <sz val="11"/>
      <color theme="1"/>
      <name val="Calibri"/>
      <charset val="0"/>
    </font>
    <font>
      <b/>
      <sz val="11"/>
      <color rgb="FFFF0000"/>
      <name val="Calibri"/>
      <charset val="0"/>
    </font>
    <font>
      <b/>
      <sz val="11"/>
      <color theme="1"/>
      <name val="宋体"/>
      <charset val="134"/>
    </font>
    <font>
      <b/>
      <sz val="11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2"/>
      <color theme="1"/>
      <name val="宋体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1"/>
      <color theme="1"/>
      <name val="等线"/>
      <charset val="134"/>
    </font>
    <font>
      <b/>
      <sz val="16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13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16" applyNumberFormat="0" applyAlignment="0" applyProtection="0">
      <alignment vertical="center"/>
    </xf>
    <xf numFmtId="0" fontId="30" fillId="6" borderId="17" applyNumberFormat="0" applyAlignment="0" applyProtection="0">
      <alignment vertical="center"/>
    </xf>
    <xf numFmtId="0" fontId="31" fillId="6" borderId="16" applyNumberFormat="0" applyAlignment="0" applyProtection="0">
      <alignment vertical="center"/>
    </xf>
    <xf numFmtId="0" fontId="32" fillId="7" borderId="18" applyNumberFormat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40" fillId="0" borderId="0">
      <alignment vertical="center"/>
    </xf>
    <xf numFmtId="0" fontId="41" fillId="0" borderId="0"/>
  </cellStyleXfs>
  <cellXfs count="63">
    <xf numFmtId="0" fontId="0" fillId="0" borderId="0" xfId="0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3" fillId="0" borderId="4" xfId="50" applyFont="1" applyBorder="1" applyAlignment="1">
      <alignment horizontal="left" vertical="center"/>
    </xf>
    <xf numFmtId="0" fontId="4" fillId="0" borderId="5" xfId="50" applyFont="1" applyBorder="1" applyAlignment="1">
      <alignment vertical="center"/>
    </xf>
    <xf numFmtId="0" fontId="2" fillId="0" borderId="1" xfId="50" applyFont="1" applyBorder="1" applyAlignment="1">
      <alignment horizontal="center" vertical="center" wrapText="1"/>
    </xf>
    <xf numFmtId="0" fontId="5" fillId="0" borderId="6" xfId="50" applyFont="1" applyBorder="1" applyAlignment="1">
      <alignment horizontal="center" vertical="center"/>
    </xf>
    <xf numFmtId="0" fontId="2" fillId="0" borderId="1" xfId="50" applyFont="1" applyBorder="1" applyAlignment="1">
      <alignment horizontal="center" vertical="center"/>
    </xf>
    <xf numFmtId="0" fontId="5" fillId="0" borderId="7" xfId="50" applyFont="1" applyBorder="1" applyAlignment="1">
      <alignment horizontal="center" vertical="center"/>
    </xf>
    <xf numFmtId="0" fontId="2" fillId="0" borderId="4" xfId="50" applyFont="1" applyFill="1" applyBorder="1" applyAlignment="1">
      <alignment horizontal="center" vertical="center" wrapText="1"/>
    </xf>
    <xf numFmtId="0" fontId="5" fillId="0" borderId="8" xfId="50" applyFont="1" applyBorder="1" applyAlignment="1">
      <alignment vertical="center"/>
    </xf>
    <xf numFmtId="0" fontId="2" fillId="0" borderId="4" xfId="50" applyFont="1" applyBorder="1" applyAlignment="1">
      <alignment horizontal="center" vertical="center"/>
    </xf>
    <xf numFmtId="49" fontId="5" fillId="0" borderId="8" xfId="50" applyNumberFormat="1" applyFont="1" applyFill="1" applyBorder="1" applyAlignment="1">
      <alignment horizontal="center" vertical="center"/>
    </xf>
    <xf numFmtId="0" fontId="5" fillId="0" borderId="9" xfId="50" applyFont="1" applyBorder="1" applyAlignment="1">
      <alignment horizontal="left" vertical="center"/>
    </xf>
    <xf numFmtId="0" fontId="2" fillId="0" borderId="4" xfId="50" applyNumberFormat="1" applyFont="1" applyBorder="1" applyAlignment="1">
      <alignment horizontal="center" vertical="center"/>
    </xf>
    <xf numFmtId="0" fontId="5" fillId="0" borderId="8" xfId="50" applyFont="1" applyBorder="1" applyAlignment="1">
      <alignment horizontal="center" vertical="center"/>
    </xf>
    <xf numFmtId="0" fontId="5" fillId="0" borderId="4" xfId="50" applyFont="1" applyBorder="1" applyAlignment="1">
      <alignment horizontal="left" vertical="center"/>
    </xf>
    <xf numFmtId="0" fontId="4" fillId="0" borderId="4" xfId="50" applyFont="1" applyBorder="1" applyAlignment="1">
      <alignment horizontal="left" vertical="center"/>
    </xf>
    <xf numFmtId="0" fontId="5" fillId="0" borderId="10" xfId="50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right" vertical="center"/>
    </xf>
    <xf numFmtId="14" fontId="8" fillId="2" borderId="11" xfId="0" applyNumberFormat="1" applyFont="1" applyFill="1" applyBorder="1" applyAlignment="1">
      <alignment horizontal="left" vertical="center"/>
    </xf>
    <xf numFmtId="0" fontId="9" fillId="0" borderId="11" xfId="0" applyFont="1" applyFill="1" applyBorder="1" applyAlignment="1">
      <alignment horizontal="right" vertical="center"/>
    </xf>
    <xf numFmtId="49" fontId="8" fillId="2" borderId="11" xfId="0" applyNumberFormat="1" applyFont="1" applyFill="1" applyBorder="1" applyAlignment="1">
      <alignment horizontal="left" vertical="center"/>
    </xf>
    <xf numFmtId="0" fontId="10" fillId="0" borderId="11" xfId="0" applyFont="1" applyFill="1" applyBorder="1" applyAlignment="1">
      <alignment horizontal="center" vertical="center"/>
    </xf>
    <xf numFmtId="49" fontId="10" fillId="0" borderId="11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3" fillId="0" borderId="11" xfId="49" applyFont="1" applyFill="1" applyBorder="1" applyAlignment="1">
      <alignment horizontal="center" vertical="center" wrapText="1"/>
    </xf>
    <xf numFmtId="49" fontId="13" fillId="0" borderId="11" xfId="49" applyNumberFormat="1" applyFont="1" applyFill="1" applyBorder="1" applyAlignment="1">
      <alignment horizontal="center" vertical="center" wrapText="1"/>
    </xf>
    <xf numFmtId="176" fontId="13" fillId="0" borderId="11" xfId="49" applyNumberFormat="1" applyFont="1" applyFill="1" applyBorder="1" applyAlignment="1">
      <alignment horizontal="center" vertical="center" wrapText="1"/>
    </xf>
    <xf numFmtId="0" fontId="14" fillId="0" borderId="11" xfId="49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49" fontId="16" fillId="0" borderId="11" xfId="49" applyNumberFormat="1" applyFont="1" applyFill="1" applyBorder="1" applyAlignment="1">
      <alignment horizontal="center" vertical="center" wrapText="1"/>
    </xf>
    <xf numFmtId="176" fontId="14" fillId="0" borderId="11" xfId="49" applyNumberFormat="1" applyFont="1" applyFill="1" applyBorder="1" applyAlignment="1">
      <alignment horizontal="center" vertical="center" wrapText="1"/>
    </xf>
    <xf numFmtId="0" fontId="17" fillId="2" borderId="11" xfId="0" applyNumberFormat="1" applyFont="1" applyFill="1" applyBorder="1" applyAlignment="1">
      <alignment horizontal="left" vertical="center"/>
    </xf>
    <xf numFmtId="0" fontId="18" fillId="0" borderId="11" xfId="0" applyFont="1" applyFill="1" applyBorder="1" applyAlignment="1">
      <alignment horizontal="left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horizontal="left" vertical="center"/>
    </xf>
    <xf numFmtId="0" fontId="20" fillId="0" borderId="11" xfId="0" applyFont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177" fontId="20" fillId="0" borderId="11" xfId="0" applyNumberFormat="1" applyFont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left" vertical="center"/>
    </xf>
    <xf numFmtId="0" fontId="20" fillId="0" borderId="11" xfId="0" applyFont="1" applyBorder="1" applyAlignment="1">
      <alignment vertical="center"/>
    </xf>
    <xf numFmtId="0" fontId="17" fillId="2" borderId="11" xfId="0" applyFont="1" applyFill="1" applyBorder="1" applyAlignment="1">
      <alignment horizontal="left" vertical="center" wrapText="1"/>
    </xf>
    <xf numFmtId="0" fontId="18" fillId="0" borderId="11" xfId="0" applyFont="1" applyFill="1" applyBorder="1" applyAlignment="1">
      <alignment vertical="center" wrapText="1"/>
    </xf>
    <xf numFmtId="177" fontId="20" fillId="3" borderId="11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 wrapText="1"/>
    </xf>
    <xf numFmtId="178" fontId="13" fillId="0" borderId="11" xfId="49" applyNumberFormat="1" applyFont="1" applyFill="1" applyBorder="1" applyAlignment="1">
      <alignment horizontal="center" vertical="center" wrapText="1"/>
    </xf>
    <xf numFmtId="49" fontId="14" fillId="0" borderId="11" xfId="49" applyNumberFormat="1" applyFont="1" applyFill="1" applyBorder="1" applyAlignment="1">
      <alignment horizontal="center" vertical="center" wrapText="1"/>
    </xf>
    <xf numFmtId="178" fontId="14" fillId="0" borderId="11" xfId="49" applyNumberFormat="1" applyFont="1" applyFill="1" applyBorder="1" applyAlignment="1">
      <alignment horizontal="center" vertical="center" wrapText="1"/>
    </xf>
    <xf numFmtId="49" fontId="20" fillId="0" borderId="6" xfId="0" applyNumberFormat="1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49" fontId="20" fillId="0" borderId="12" xfId="0" applyNumberFormat="1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49" fontId="20" fillId="0" borderId="7" xfId="0" applyNumberFormat="1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3" borderId="1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114300</xdr:colOff>
      <xdr:row>1</xdr:row>
      <xdr:rowOff>438150</xdr:rowOff>
    </xdr:from>
    <xdr:to>
      <xdr:col>1</xdr:col>
      <xdr:colOff>3009900</xdr:colOff>
      <xdr:row>1</xdr:row>
      <xdr:rowOff>1171575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rcRect l="3013" t="10438" r="3525" b="11785"/>
        <a:stretch>
          <a:fillRect/>
        </a:stretch>
      </xdr:blipFill>
      <xdr:spPr>
        <a:xfrm>
          <a:off x="2116455" y="692150"/>
          <a:ext cx="2895600" cy="7334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lydia\AppData\Local\Netease\MailMaster\view\1\A-3\&#20986;&#36135;&#28165;&#21333;&#27169;&#264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箱单"/>
      <sheetName val="箱贴"/>
    </sheetNames>
    <sheetDataSet>
      <sheetData sheetId="0">
        <row r="7">
          <cell r="B7" t="str">
            <v>JJW-WL003-EF
JUSTJEANS</v>
          </cell>
        </row>
        <row r="7">
          <cell r="I7" t="str">
            <v>1/1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0"/>
  <sheetViews>
    <sheetView tabSelected="1" workbookViewId="0">
      <selection activeCell="F6" sqref="F6"/>
    </sheetView>
  </sheetViews>
  <sheetFormatPr defaultColWidth="9" defaultRowHeight="13.5"/>
  <cols>
    <col min="1" max="1" width="25.275" customWidth="1"/>
    <col min="2" max="2" width="9.275" customWidth="1"/>
    <col min="3" max="3" width="9.54166666666667" customWidth="1"/>
    <col min="4" max="4" width="17.725" customWidth="1"/>
    <col min="5" max="5" width="9.54166666666667" customWidth="1"/>
    <col min="6" max="6" width="14.8166666666667" customWidth="1"/>
    <col min="7" max="7" width="10.5" customWidth="1"/>
    <col min="9" max="9" width="10.6333333333333" customWidth="1"/>
    <col min="10" max="10" width="10.725" customWidth="1"/>
    <col min="11" max="11" width="10.275" customWidth="1"/>
    <col min="12" max="12" width="9.90833333333333" customWidth="1"/>
  </cols>
  <sheetData>
    <row r="1" spans="1:12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26" customHeight="1" spans="1:12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ht="24" customHeight="1" spans="1:12">
      <c r="A4" s="23"/>
      <c r="B4" s="24" t="s">
        <v>1</v>
      </c>
      <c r="C4" s="24"/>
      <c r="D4" s="24"/>
      <c r="E4" s="24"/>
      <c r="F4" s="25">
        <v>45763</v>
      </c>
      <c r="G4" s="25"/>
      <c r="H4" s="25"/>
      <c r="I4" s="25"/>
      <c r="J4" s="25"/>
      <c r="K4" s="25"/>
      <c r="L4" s="25"/>
    </row>
    <row r="5" ht="24" customHeight="1" spans="1:12">
      <c r="A5" s="23"/>
      <c r="B5" s="26" t="s">
        <v>2</v>
      </c>
      <c r="C5" s="26"/>
      <c r="D5" s="26"/>
      <c r="E5" s="26"/>
      <c r="F5" s="27" t="s">
        <v>3</v>
      </c>
      <c r="G5" s="27"/>
      <c r="H5" s="27"/>
      <c r="I5" s="27"/>
      <c r="J5" s="27"/>
      <c r="K5" s="27"/>
      <c r="L5" s="27"/>
    </row>
    <row r="6" ht="24" customHeight="1" spans="1:12">
      <c r="A6" s="28"/>
      <c r="B6" s="28"/>
      <c r="C6" s="28"/>
      <c r="D6" s="29"/>
      <c r="E6" s="29"/>
      <c r="F6" s="30"/>
      <c r="G6" s="31"/>
      <c r="H6" s="30"/>
      <c r="I6" s="52"/>
      <c r="J6" s="30"/>
      <c r="K6" s="30"/>
      <c r="L6" s="30"/>
    </row>
    <row r="7" ht="24" customHeight="1" spans="1:12">
      <c r="A7" s="32" t="s">
        <v>4</v>
      </c>
      <c r="B7" s="33" t="s">
        <v>5</v>
      </c>
      <c r="C7" s="33" t="s">
        <v>6</v>
      </c>
      <c r="D7" s="33" t="s">
        <v>7</v>
      </c>
      <c r="E7" s="33" t="s">
        <v>8</v>
      </c>
      <c r="F7" s="34" t="s">
        <v>9</v>
      </c>
      <c r="G7" s="34" t="s">
        <v>10</v>
      </c>
      <c r="H7" s="34" t="s">
        <v>11</v>
      </c>
      <c r="I7" s="33" t="s">
        <v>12</v>
      </c>
      <c r="J7" s="53" t="s">
        <v>13</v>
      </c>
      <c r="K7" s="53" t="s">
        <v>14</v>
      </c>
      <c r="L7" s="32" t="s">
        <v>15</v>
      </c>
    </row>
    <row r="8" ht="24" customHeight="1" spans="1:12">
      <c r="A8" s="35" t="s">
        <v>16</v>
      </c>
      <c r="B8" s="36" t="s">
        <v>17</v>
      </c>
      <c r="C8" s="36" t="s">
        <v>18</v>
      </c>
      <c r="D8" s="37" t="s">
        <v>19</v>
      </c>
      <c r="E8" s="37" t="s">
        <v>20</v>
      </c>
      <c r="F8" s="38" t="s">
        <v>21</v>
      </c>
      <c r="G8" s="38" t="s">
        <v>22</v>
      </c>
      <c r="H8" s="38" t="s">
        <v>23</v>
      </c>
      <c r="I8" s="54" t="s">
        <v>24</v>
      </c>
      <c r="J8" s="55" t="s">
        <v>25</v>
      </c>
      <c r="K8" s="55" t="s">
        <v>26</v>
      </c>
      <c r="L8" s="35" t="s">
        <v>27</v>
      </c>
    </row>
    <row r="9" ht="24" customHeight="1" spans="1:12">
      <c r="A9" s="39" t="s">
        <v>28</v>
      </c>
      <c r="B9" s="40">
        <v>197952</v>
      </c>
      <c r="C9" s="41" t="s">
        <v>29</v>
      </c>
      <c r="D9" s="42"/>
      <c r="E9" s="43">
        <v>6</v>
      </c>
      <c r="F9" s="44">
        <v>150</v>
      </c>
      <c r="G9" s="45">
        <f t="shared" ref="G9:G14" si="0">F9*0.03</f>
        <v>4.5</v>
      </c>
      <c r="H9" s="45">
        <f t="shared" ref="H9:H14" si="1">F9+G9</f>
        <v>154.5</v>
      </c>
      <c r="I9" s="56" t="s">
        <v>30</v>
      </c>
      <c r="J9" s="57">
        <v>1.1</v>
      </c>
      <c r="K9" s="57">
        <v>1.3</v>
      </c>
      <c r="L9" s="57" t="s">
        <v>31</v>
      </c>
    </row>
    <row r="10" ht="24" customHeight="1" spans="1:12">
      <c r="A10" s="39" t="s">
        <v>28</v>
      </c>
      <c r="B10" s="40">
        <v>197952</v>
      </c>
      <c r="C10" s="41" t="s">
        <v>29</v>
      </c>
      <c r="D10" s="42"/>
      <c r="E10" s="43">
        <v>8</v>
      </c>
      <c r="F10" s="44">
        <v>370</v>
      </c>
      <c r="G10" s="45">
        <f t="shared" si="0"/>
        <v>11.1</v>
      </c>
      <c r="H10" s="45">
        <f t="shared" si="1"/>
        <v>381.1</v>
      </c>
      <c r="I10" s="58"/>
      <c r="J10" s="59"/>
      <c r="K10" s="59"/>
      <c r="L10" s="59"/>
    </row>
    <row r="11" ht="24" customHeight="1" spans="1:12">
      <c r="A11" s="39" t="s">
        <v>28</v>
      </c>
      <c r="B11" s="40">
        <v>197952</v>
      </c>
      <c r="C11" s="41" t="s">
        <v>29</v>
      </c>
      <c r="D11" s="42"/>
      <c r="E11" s="43">
        <v>10</v>
      </c>
      <c r="F11" s="44">
        <v>400</v>
      </c>
      <c r="G11" s="45">
        <f t="shared" si="0"/>
        <v>12</v>
      </c>
      <c r="H11" s="45">
        <f t="shared" si="1"/>
        <v>412</v>
      </c>
      <c r="I11" s="58"/>
      <c r="J11" s="59"/>
      <c r="K11" s="59"/>
      <c r="L11" s="59"/>
    </row>
    <row r="12" ht="24" customHeight="1" spans="1:12">
      <c r="A12" s="39" t="s">
        <v>28</v>
      </c>
      <c r="B12" s="40">
        <v>197952</v>
      </c>
      <c r="C12" s="41" t="s">
        <v>29</v>
      </c>
      <c r="D12" s="42"/>
      <c r="E12" s="43">
        <v>12</v>
      </c>
      <c r="F12" s="44">
        <v>340</v>
      </c>
      <c r="G12" s="45">
        <f t="shared" si="0"/>
        <v>10.2</v>
      </c>
      <c r="H12" s="45">
        <f t="shared" si="1"/>
        <v>350.2</v>
      </c>
      <c r="I12" s="58"/>
      <c r="J12" s="59"/>
      <c r="K12" s="59"/>
      <c r="L12" s="59"/>
    </row>
    <row r="13" ht="24" customHeight="1" spans="1:12">
      <c r="A13" s="39" t="s">
        <v>28</v>
      </c>
      <c r="B13" s="40">
        <v>197952</v>
      </c>
      <c r="C13" s="41" t="s">
        <v>29</v>
      </c>
      <c r="D13" s="42"/>
      <c r="E13" s="43">
        <v>14</v>
      </c>
      <c r="F13" s="44">
        <v>200</v>
      </c>
      <c r="G13" s="45">
        <f t="shared" si="0"/>
        <v>6</v>
      </c>
      <c r="H13" s="45">
        <f t="shared" si="1"/>
        <v>206</v>
      </c>
      <c r="I13" s="58"/>
      <c r="J13" s="59"/>
      <c r="K13" s="59"/>
      <c r="L13" s="59"/>
    </row>
    <row r="14" ht="24" customHeight="1" spans="1:12">
      <c r="A14" s="39" t="s">
        <v>28</v>
      </c>
      <c r="B14" s="40">
        <v>197952</v>
      </c>
      <c r="C14" s="41" t="s">
        <v>29</v>
      </c>
      <c r="D14" s="42"/>
      <c r="E14" s="43">
        <v>16</v>
      </c>
      <c r="F14" s="44">
        <v>110</v>
      </c>
      <c r="G14" s="45">
        <f t="shared" si="0"/>
        <v>3.3</v>
      </c>
      <c r="H14" s="45">
        <f t="shared" si="1"/>
        <v>113.3</v>
      </c>
      <c r="I14" s="60"/>
      <c r="J14" s="61"/>
      <c r="K14" s="61"/>
      <c r="L14" s="61"/>
    </row>
    <row r="15" ht="24" customHeight="1" spans="1:12">
      <c r="A15" s="39"/>
      <c r="B15" s="40"/>
      <c r="C15" s="46"/>
      <c r="D15" s="42"/>
      <c r="E15" s="43"/>
      <c r="F15" s="47"/>
      <c r="G15" s="43"/>
      <c r="H15" s="43"/>
      <c r="I15" s="43"/>
      <c r="J15" s="43"/>
      <c r="K15" s="43"/>
      <c r="L15" s="43"/>
    </row>
    <row r="16" ht="24" customHeight="1" spans="1:12">
      <c r="A16" s="39"/>
      <c r="B16" s="40"/>
      <c r="C16" s="46"/>
      <c r="D16" s="42"/>
      <c r="E16" s="43"/>
      <c r="F16" s="47"/>
      <c r="G16" s="43"/>
      <c r="H16" s="43"/>
      <c r="I16" s="43"/>
      <c r="J16" s="43"/>
      <c r="K16" s="43"/>
      <c r="L16" s="43"/>
    </row>
    <row r="17" ht="24" customHeight="1" spans="1:12">
      <c r="A17" s="39"/>
      <c r="B17" s="40"/>
      <c r="C17" s="46"/>
      <c r="D17" s="42"/>
      <c r="E17" s="43"/>
      <c r="F17" s="47"/>
      <c r="G17" s="43"/>
      <c r="H17" s="43"/>
      <c r="I17" s="43"/>
      <c r="J17" s="43"/>
      <c r="K17" s="43"/>
      <c r="L17" s="43"/>
    </row>
    <row r="18" ht="24" customHeight="1" spans="1:12">
      <c r="A18" s="39"/>
      <c r="B18" s="40"/>
      <c r="C18" s="46"/>
      <c r="D18" s="42"/>
      <c r="E18" s="43"/>
      <c r="F18" s="47"/>
      <c r="G18" s="43"/>
      <c r="H18" s="43"/>
      <c r="I18" s="43"/>
      <c r="J18" s="43"/>
      <c r="K18" s="43"/>
      <c r="L18" s="43"/>
    </row>
    <row r="19" ht="24" customHeight="1" spans="1:12">
      <c r="A19" s="39"/>
      <c r="B19" s="40"/>
      <c r="C19" s="46"/>
      <c r="D19" s="42"/>
      <c r="E19" s="43"/>
      <c r="F19" s="47"/>
      <c r="G19" s="48"/>
      <c r="H19" s="48"/>
      <c r="I19" s="48"/>
      <c r="J19" s="48"/>
      <c r="K19" s="48"/>
      <c r="L19" s="43"/>
    </row>
    <row r="20" ht="24" customHeight="1" spans="1:12">
      <c r="A20" s="39"/>
      <c r="B20" s="40"/>
      <c r="C20" s="46"/>
      <c r="D20" s="42"/>
      <c r="E20" s="43"/>
      <c r="F20" s="47"/>
      <c r="G20" s="48"/>
      <c r="H20" s="48"/>
      <c r="I20" s="48"/>
      <c r="J20" s="48"/>
      <c r="K20" s="48"/>
      <c r="L20" s="43"/>
    </row>
    <row r="21" ht="24" customHeight="1" spans="1:12">
      <c r="A21" s="39"/>
      <c r="B21" s="40"/>
      <c r="C21" s="46"/>
      <c r="D21" s="42"/>
      <c r="E21" s="43"/>
      <c r="F21" s="47"/>
      <c r="G21" s="48"/>
      <c r="H21" s="48"/>
      <c r="I21" s="48"/>
      <c r="J21" s="48"/>
      <c r="K21" s="48"/>
      <c r="L21" s="43"/>
    </row>
    <row r="22" ht="24" customHeight="1" spans="1:12">
      <c r="A22" s="39"/>
      <c r="B22" s="40"/>
      <c r="C22" s="46"/>
      <c r="D22" s="42"/>
      <c r="E22" s="43"/>
      <c r="F22" s="47"/>
      <c r="G22" s="48"/>
      <c r="H22" s="48"/>
      <c r="I22" s="48"/>
      <c r="J22" s="48"/>
      <c r="K22" s="48"/>
      <c r="L22" s="43"/>
    </row>
    <row r="23" ht="24" customHeight="1" spans="1:12">
      <c r="A23" s="39"/>
      <c r="B23" s="40"/>
      <c r="C23" s="46"/>
      <c r="D23" s="42"/>
      <c r="E23" s="43"/>
      <c r="F23" s="47"/>
      <c r="G23" s="48"/>
      <c r="H23" s="48"/>
      <c r="I23" s="48"/>
      <c r="J23" s="48"/>
      <c r="K23" s="48"/>
      <c r="L23" s="43"/>
    </row>
    <row r="24" ht="24" customHeight="1" spans="1:12">
      <c r="A24" s="39"/>
      <c r="B24" s="40"/>
      <c r="C24" s="46"/>
      <c r="D24" s="42"/>
      <c r="E24" s="43"/>
      <c r="F24" s="47"/>
      <c r="G24" s="48"/>
      <c r="H24" s="48"/>
      <c r="I24" s="48"/>
      <c r="J24" s="48"/>
      <c r="K24" s="48"/>
      <c r="L24" s="43"/>
    </row>
    <row r="25" ht="24" customHeight="1" spans="1:12">
      <c r="A25" s="39"/>
      <c r="B25" s="40"/>
      <c r="C25" s="46"/>
      <c r="D25" s="42"/>
      <c r="E25" s="43"/>
      <c r="F25" s="47"/>
      <c r="G25" s="48"/>
      <c r="H25" s="48"/>
      <c r="I25" s="48"/>
      <c r="J25" s="48"/>
      <c r="K25" s="48"/>
      <c r="L25" s="43"/>
    </row>
    <row r="26" ht="24" customHeight="1" spans="1:12">
      <c r="A26" s="39"/>
      <c r="B26" s="40"/>
      <c r="C26" s="46"/>
      <c r="D26" s="42"/>
      <c r="E26" s="43"/>
      <c r="F26" s="47"/>
      <c r="G26" s="48"/>
      <c r="H26" s="48"/>
      <c r="I26" s="48"/>
      <c r="J26" s="48"/>
      <c r="K26" s="48"/>
      <c r="L26" s="43"/>
    </row>
    <row r="27" ht="24" customHeight="1" spans="1:12">
      <c r="A27" s="39"/>
      <c r="B27" s="40"/>
      <c r="C27" s="46"/>
      <c r="D27" s="42"/>
      <c r="E27" s="43"/>
      <c r="F27" s="47"/>
      <c r="G27" s="48"/>
      <c r="H27" s="48"/>
      <c r="I27" s="48"/>
      <c r="J27" s="48"/>
      <c r="K27" s="48"/>
      <c r="L27" s="43"/>
    </row>
    <row r="28" ht="24" customHeight="1" spans="1:12">
      <c r="A28" s="39"/>
      <c r="B28" s="40"/>
      <c r="C28" s="40"/>
      <c r="D28" s="42"/>
      <c r="E28" s="42"/>
      <c r="F28" s="47"/>
      <c r="G28" s="48"/>
      <c r="H28" s="48"/>
      <c r="I28" s="48"/>
      <c r="J28" s="48"/>
      <c r="K28" s="48"/>
      <c r="L28" s="43"/>
    </row>
    <row r="29" ht="24" customHeight="1" spans="1:12">
      <c r="A29" s="49"/>
      <c r="B29" s="40"/>
      <c r="C29" s="40"/>
      <c r="D29" s="42"/>
      <c r="E29" s="42"/>
      <c r="F29" s="47"/>
      <c r="G29" s="48"/>
      <c r="H29" s="48"/>
      <c r="I29" s="48"/>
      <c r="J29" s="48"/>
      <c r="K29" s="48"/>
      <c r="L29" s="43"/>
    </row>
    <row r="30" ht="15" spans="1:12">
      <c r="A30" s="43" t="s">
        <v>32</v>
      </c>
      <c r="B30" s="50"/>
      <c r="C30" s="50"/>
      <c r="D30" s="50"/>
      <c r="E30" s="48"/>
      <c r="F30" s="51">
        <f>SUM(F9:F29)</f>
        <v>1570</v>
      </c>
      <c r="G30" s="51">
        <f t="shared" ref="G30:L30" si="2">G9</f>
        <v>4.5</v>
      </c>
      <c r="H30" s="51">
        <f t="shared" si="2"/>
        <v>154.5</v>
      </c>
      <c r="I30" s="51" t="str">
        <f t="shared" si="2"/>
        <v>1-1</v>
      </c>
      <c r="J30" s="51">
        <f t="shared" si="2"/>
        <v>1.1</v>
      </c>
      <c r="K30" s="51">
        <f t="shared" si="2"/>
        <v>1.3</v>
      </c>
      <c r="L30" s="62" t="str">
        <f t="shared" si="2"/>
        <v>袋装</v>
      </c>
    </row>
  </sheetData>
  <mergeCells count="9">
    <mergeCell ref="B4:E4"/>
    <mergeCell ref="F4:L4"/>
    <mergeCell ref="B5:E5"/>
    <mergeCell ref="F5:L5"/>
    <mergeCell ref="I9:I14"/>
    <mergeCell ref="J9:J14"/>
    <mergeCell ref="K9:K14"/>
    <mergeCell ref="L9:L14"/>
    <mergeCell ref="A1:L3"/>
  </mergeCells>
  <pageMargins left="0.7" right="0.7" top="0.75" bottom="0.75" header="0.3" footer="0.3"/>
  <pageSetup paperSize="9" scale="6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1"/>
  <sheetViews>
    <sheetView workbookViewId="0">
      <selection activeCell="C2" sqref="C2"/>
    </sheetView>
  </sheetViews>
  <sheetFormatPr defaultColWidth="9" defaultRowHeight="13.5" outlineLevelCol="2"/>
  <cols>
    <col min="1" max="1" width="26.275" customWidth="1"/>
    <col min="2" max="2" width="63" customWidth="1"/>
    <col min="3" max="3" width="45.1833333333333" customWidth="1"/>
  </cols>
  <sheetData>
    <row r="1" ht="20" customHeight="1" spans="1:3">
      <c r="A1" s="1"/>
      <c r="B1" s="2"/>
      <c r="C1" s="3"/>
    </row>
    <row r="2" ht="134" customHeight="1" spans="1:3">
      <c r="A2" s="4" t="s">
        <v>33</v>
      </c>
      <c r="B2" s="5" t="s">
        <v>34</v>
      </c>
      <c r="C2" s="6"/>
    </row>
    <row r="3" ht="41" customHeight="1" spans="1:3">
      <c r="A3" s="4" t="s">
        <v>35</v>
      </c>
      <c r="B3" s="7" t="s">
        <v>36</v>
      </c>
      <c r="C3" s="8" t="s">
        <v>37</v>
      </c>
    </row>
    <row r="4" ht="41" customHeight="1" spans="1:3">
      <c r="A4" s="4" t="s">
        <v>38</v>
      </c>
      <c r="B4" s="9">
        <f>箱单!B9</f>
        <v>197952</v>
      </c>
      <c r="C4" s="10"/>
    </row>
    <row r="5" ht="41" customHeight="1" spans="1:3">
      <c r="A5" s="4" t="s">
        <v>39</v>
      </c>
      <c r="B5" s="11" t="str">
        <f>[1]箱单!B7</f>
        <v>JJW-WL003-EF
JUSTJEANS</v>
      </c>
      <c r="C5" s="12" t="s">
        <v>40</v>
      </c>
    </row>
    <row r="6" ht="41" customHeight="1" spans="1:3">
      <c r="A6" s="4" t="s">
        <v>41</v>
      </c>
      <c r="B6" s="13" t="s">
        <v>42</v>
      </c>
      <c r="C6" s="14" t="str">
        <f>[1]箱单!I7</f>
        <v>1/1</v>
      </c>
    </row>
    <row r="7" ht="41" customHeight="1" spans="1:3">
      <c r="A7" s="4" t="s">
        <v>43</v>
      </c>
      <c r="B7" s="11">
        <f>箱单!F30</f>
        <v>1570</v>
      </c>
      <c r="C7" s="14"/>
    </row>
    <row r="8" ht="41" customHeight="1" spans="1:3">
      <c r="A8" s="4" t="s">
        <v>44</v>
      </c>
      <c r="B8" s="11" t="str">
        <f>箱单!L9</f>
        <v>袋装</v>
      </c>
      <c r="C8" s="15" t="s">
        <v>45</v>
      </c>
    </row>
    <row r="9" ht="41" customHeight="1" spans="1:3">
      <c r="A9" s="4" t="s">
        <v>46</v>
      </c>
      <c r="B9" s="16" t="str">
        <f>箱单!K9&amp;"KG"</f>
        <v>1.3KG</v>
      </c>
      <c r="C9" s="17" t="s">
        <v>47</v>
      </c>
    </row>
    <row r="10" ht="41" customHeight="1" spans="1:3">
      <c r="A10" s="4" t="s">
        <v>48</v>
      </c>
      <c r="B10" s="13" t="str">
        <f>箱单!J9&amp;"KG"</f>
        <v>1.1KG</v>
      </c>
      <c r="C10" s="17"/>
    </row>
    <row r="11" ht="41" customHeight="1" spans="1:3">
      <c r="A11" s="18" t="s">
        <v>49</v>
      </c>
      <c r="B11" s="19"/>
      <c r="C11" s="20"/>
    </row>
  </sheetData>
  <mergeCells count="4">
    <mergeCell ref="A1:C1"/>
    <mergeCell ref="C3:C4"/>
    <mergeCell ref="C6:C7"/>
    <mergeCell ref="C9:C11"/>
  </mergeCells>
  <pageMargins left="0.7" right="0.7" top="0.75" bottom="0.75" header="0.3" footer="0.3"/>
  <pageSetup paperSize="9" scale="66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箱单</vt:lpstr>
      <vt:lpstr>箱贴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源艺包装小张15851517583</cp:lastModifiedBy>
  <dcterms:created xsi:type="dcterms:W3CDTF">2023-05-12T11:15:00Z</dcterms:created>
  <dcterms:modified xsi:type="dcterms:W3CDTF">2025-04-16T09:21:13Z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DC6559ACE2FB40DF8EEF7C1DC9BF66FC_13</vt:lpwstr>
  </property>
</Properties>
</file>