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<sst xmlns="http://schemas.openxmlformats.org/spreadsheetml/2006/main" count="51" uniqueCount="50">
  <si>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</si>
  <si>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r>
      <rPr>
        <b/>
        <sz val="14"/>
        <color theme="1"/>
        <rFont val="Calibri"/>
        <charset val="0"/>
      </rPr>
      <t xml:space="preserve">Shipping Date </t>
    </r>
    <r>
      <rPr>
        <b/>
        <sz val="14"/>
        <color theme="1"/>
        <rFont val="宋体"/>
        <charset val="0"/>
      </rPr>
      <t>发货日期</t>
    </r>
    <r>
      <rPr>
        <b/>
        <sz val="14"/>
        <color theme="1"/>
        <rFont val="Calibri"/>
        <charset val="0"/>
      </rPr>
      <t>:</t>
    </r>
  </si>
  <si>
    <t>中通快递:</t>
  </si>
  <si>
    <t>73550241724030</t>
  </si>
  <si>
    <t>收件地址：</t>
  </si>
  <si>
    <t>Dale，17278268090，上海市闵行区兴梅路485号1213室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</si>
  <si>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</si>
  <si>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</si>
  <si>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</si>
  <si>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</si>
  <si>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</si>
  <si>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</si>
  <si>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</si>
  <si>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</si>
  <si>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</si>
  <si>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</si>
  <si>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</si>
  <si>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</si>
  <si>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</si>
  <si>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</si>
  <si>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</si>
  <si>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</si>
  <si>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</si>
  <si>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</si>
  <si>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</si>
  <si>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</si>
  <si>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</si>
  <si>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</si>
  <si>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</si>
  <si>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P25040688</t>
  </si>
  <si>
    <t>JJW-ST-003 吊粒</t>
  </si>
  <si>
    <t>S25040405</t>
  </si>
  <si>
    <t>20.5CM</t>
  </si>
  <si>
    <t>15*37*13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</si>
  <si>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</si>
  <si>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</si>
  <si>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</si>
  <si>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</si>
  <si>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</si>
  <si>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</si>
  <si>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</si>
  <si>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</si>
  <si>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</si>
  <si>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</si>
  <si>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</si>
  <si>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</si>
  <si>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Weight（毛重：KG）</t>
  </si>
  <si>
    <t>Made In China</t>
  </si>
  <si>
    <t>Net Weight（净重：KG）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</si>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</sst>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9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4"/>
      <color theme="1"/>
      <name val="Calibri"/>
      <charset val="0"/>
    </font>
    <font>
      <b/>
      <sz val="14"/>
      <color rgb="FF0091F6"/>
      <name val="Calibri"/>
      <charset val="0"/>
    </font>
    <font>
      <b/>
      <sz val="14"/>
      <color theme="1"/>
      <name val="宋体"/>
      <charset val="134"/>
    </font>
    <font>
      <b/>
      <sz val="14"/>
      <color rgb="FF0091F6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Calibri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  <font>
      <b/>
      <sz val="14"/>
      <color theme="1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/>
  </cellStyleXfs>
  <cellXfs count="64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shrinkToFit="1"/>
    </xf>
    <xf numFmtId="0" fontId="2" fillId="0" borderId="1" xfId="50" applyFont="1" applyBorder="1" applyAlignment="1">
      <alignment horizontal="center" vertical="center"/>
    </xf>
    <xf numFmtId="0" fontId="2" fillId="0" borderId="6" xfId="50" applyFont="1" applyBorder="1" applyAlignment="1">
      <alignment horizontal="center" vertical="center" shrinkToFit="1"/>
    </xf>
    <xf numFmtId="0" fontId="2" fillId="0" borderId="4" xfId="50" applyFont="1" applyFill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shrinkToFit="1"/>
    </xf>
    <xf numFmtId="0" fontId="2" fillId="0" borderId="4" xfId="50" applyFont="1" applyBorder="1" applyAlignment="1">
      <alignment horizontal="center" vertical="center"/>
    </xf>
    <xf numFmtId="49" fontId="2" fillId="0" borderId="7" xfId="50" applyNumberFormat="1" applyFont="1" applyFill="1" applyBorder="1" applyAlignment="1">
      <alignment horizontal="center" vertical="center" shrinkToFit="1"/>
    </xf>
    <xf numFmtId="176" fontId="2" fillId="2" borderId="4" xfId="50" applyNumberFormat="1" applyFont="1" applyFill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shrinkToFit="1"/>
    </xf>
    <xf numFmtId="0" fontId="2" fillId="0" borderId="4" xfId="50" applyNumberFormat="1" applyFont="1" applyBorder="1" applyAlignment="1">
      <alignment horizontal="center" vertical="center"/>
    </xf>
    <xf numFmtId="0" fontId="2" fillId="0" borderId="7" xfId="5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4" fontId="9" fillId="3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14" fontId="11" fillId="3" borderId="10" xfId="0" applyNumberFormat="1" applyFont="1" applyFill="1" applyBorder="1" applyAlignment="1">
      <alignment horizontal="left" vertical="center"/>
    </xf>
    <xf numFmtId="14" fontId="9" fillId="3" borderId="10" xfId="0" applyNumberFormat="1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49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9" xfId="49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49" fontId="18" fillId="0" borderId="9" xfId="49" applyNumberFormat="1" applyFont="1" applyFill="1" applyBorder="1" applyAlignment="1">
      <alignment horizontal="center" vertical="center" wrapText="1"/>
    </xf>
    <xf numFmtId="177" fontId="16" fillId="0" borderId="9" xfId="49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0" fillId="3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176" fontId="19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3" fillId="0" borderId="9" xfId="0" applyFont="1" applyFill="1" applyBorder="1" applyAlignment="1" applyProtection="1">
      <alignment horizontal="center" vertical="center" wrapText="1" shrinkToFit="1"/>
    </xf>
    <xf numFmtId="0" fontId="24" fillId="0" borderId="9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0" fillId="3" borderId="9" xfId="0" applyNumberFormat="1" applyFont="1" applyFill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20" fillId="3" borderId="9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178" fontId="15" fillId="0" borderId="9" xfId="49" applyNumberFormat="1" applyFont="1" applyFill="1" applyBorder="1" applyAlignment="1">
      <alignment horizontal="center" vertical="center" wrapText="1"/>
    </xf>
    <xf numFmtId="49" fontId="16" fillId="0" borderId="9" xfId="49" applyNumberFormat="1" applyFont="1" applyFill="1" applyBorder="1" applyAlignment="1">
      <alignment horizontal="center" vertical="center" wrapText="1"/>
    </xf>
    <xf numFmtId="178" fontId="16" fillId="0" borderId="9" xfId="49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3BAEFF"/>
      <color rgb="00FFFF00"/>
      <color rgb="000091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6q41douk4y7s22\FileStorage\File\2025-04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D24" sqref="D24"/>
    </sheetView>
  </sheetViews>
  <sheetFormatPr defaultColWidth="9" defaultRowHeight="13.5"/>
  <cols>
    <col min="1" max="1" width="15.125" customWidth="1"/>
    <col min="2" max="2" width="28.25" customWidth="1"/>
    <col min="3" max="3" width="16.375" customWidth="1"/>
    <col min="4" max="4" width="24.75" customWidth="1"/>
    <col min="5" max="5" width="10.5" customWidth="1"/>
    <col min="6" max="11" width="10.75" customWidth="1"/>
    <col min="12" max="12" width="19.75" customWidth="1"/>
  </cols>
  <sheetData>
    <row r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6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36" customHeight="1" spans="1:12">
      <c r="A4" s="22"/>
      <c r="B4" s="22"/>
      <c r="C4" s="23" t="s">
        <v>1</v>
      </c>
      <c r="D4" s="23"/>
      <c r="E4" s="24">
        <v>45763</v>
      </c>
      <c r="F4" s="24"/>
      <c r="G4" s="24"/>
      <c r="H4" s="24"/>
      <c r="I4" s="24"/>
      <c r="J4" s="24"/>
      <c r="K4" s="24"/>
      <c r="L4" s="24"/>
    </row>
    <row r="5" ht="36" customHeight="1" spans="1:12">
      <c r="A5" s="22"/>
      <c r="B5" s="22"/>
      <c r="C5" s="25" t="s">
        <v>2</v>
      </c>
      <c r="D5" s="25"/>
      <c r="E5" s="26" t="s">
        <v>3</v>
      </c>
      <c r="F5" s="26"/>
      <c r="G5" s="26"/>
      <c r="H5" s="26"/>
      <c r="I5" s="26"/>
      <c r="J5" s="26"/>
      <c r="K5" s="26"/>
      <c r="L5" s="26"/>
    </row>
    <row r="6" ht="40" customHeight="1" spans="1:12">
      <c r="A6" s="22"/>
      <c r="B6" s="22"/>
      <c r="C6" s="27" t="s">
        <v>4</v>
      </c>
      <c r="D6" s="27"/>
      <c r="E6" s="28" t="s">
        <v>5</v>
      </c>
      <c r="F6" s="29"/>
      <c r="G6" s="29"/>
      <c r="H6" s="29"/>
      <c r="I6" s="29"/>
      <c r="J6" s="29"/>
      <c r="K6" s="29"/>
      <c r="L6" s="29"/>
    </row>
    <row r="7" ht="24" customHeight="1" spans="1:12">
      <c r="A7" s="30"/>
      <c r="B7" s="30"/>
      <c r="C7" s="30"/>
      <c r="D7" s="31"/>
      <c r="E7" s="31"/>
      <c r="F7" s="32"/>
      <c r="G7" s="33"/>
      <c r="H7" s="32"/>
      <c r="I7" s="59"/>
      <c r="J7" s="32"/>
      <c r="K7" s="32"/>
      <c r="L7" s="32"/>
    </row>
    <row r="8" s="18" customFormat="1" ht="27" customHeight="1" spans="1:12">
      <c r="A8" s="34" t="s">
        <v>6</v>
      </c>
      <c r="B8" s="35" t="s">
        <v>7</v>
      </c>
      <c r="C8" s="36" t="s">
        <v>8</v>
      </c>
      <c r="D8" s="36" t="s">
        <v>8</v>
      </c>
      <c r="E8" s="36" t="s">
        <v>9</v>
      </c>
      <c r="F8" s="37" t="s">
        <v>10</v>
      </c>
      <c r="G8" s="37" t="s">
        <v>11</v>
      </c>
      <c r="H8" s="37" t="s">
        <v>12</v>
      </c>
      <c r="I8" s="36" t="s">
        <v>13</v>
      </c>
      <c r="J8" s="60" t="s">
        <v>14</v>
      </c>
      <c r="K8" s="60" t="s">
        <v>15</v>
      </c>
      <c r="L8" s="35" t="s">
        <v>16</v>
      </c>
    </row>
    <row r="9" s="18" customFormat="1" ht="27" customHeight="1" spans="1:12">
      <c r="A9" s="38" t="s">
        <v>17</v>
      </c>
      <c r="B9" s="39" t="s">
        <v>18</v>
      </c>
      <c r="C9" s="40" t="s">
        <v>19</v>
      </c>
      <c r="D9" s="41" t="s">
        <v>20</v>
      </c>
      <c r="E9" s="41" t="s">
        <v>21</v>
      </c>
      <c r="F9" s="42" t="s">
        <v>22</v>
      </c>
      <c r="G9" s="42" t="s">
        <v>23</v>
      </c>
      <c r="H9" s="42" t="s">
        <v>24</v>
      </c>
      <c r="I9" s="61" t="s">
        <v>25</v>
      </c>
      <c r="J9" s="62" t="s">
        <v>26</v>
      </c>
      <c r="K9" s="62" t="s">
        <v>27</v>
      </c>
      <c r="L9" s="39" t="s">
        <v>28</v>
      </c>
    </row>
    <row r="10" s="19" customFormat="1" ht="37" customHeight="1" spans="1:12">
      <c r="A10" s="43" t="s">
        <v>29</v>
      </c>
      <c r="B10" s="44" t="s">
        <v>30</v>
      </c>
      <c r="C10" s="45" t="s">
        <v>31</v>
      </c>
      <c r="D10" s="46"/>
      <c r="E10" s="43" t="s">
        <v>32</v>
      </c>
      <c r="F10" s="47">
        <v>5300</v>
      </c>
      <c r="G10" s="48">
        <f>+F10*0.02</f>
        <v>106</v>
      </c>
      <c r="H10" s="48">
        <f>+F10+G10</f>
        <v>5406</v>
      </c>
      <c r="I10" s="43">
        <v>1</v>
      </c>
      <c r="J10" s="43">
        <v>1.55</v>
      </c>
      <c r="K10" s="63">
        <v>1.7</v>
      </c>
      <c r="L10" s="63" t="s">
        <v>33</v>
      </c>
    </row>
    <row r="11" ht="37" customHeight="1" spans="1:12">
      <c r="A11" s="49"/>
      <c r="B11" s="50"/>
      <c r="C11" s="51"/>
      <c r="D11" s="49"/>
      <c r="E11" s="49"/>
      <c r="F11" s="52"/>
      <c r="G11" s="53"/>
      <c r="H11" s="53"/>
      <c r="I11" s="53"/>
      <c r="J11" s="53"/>
      <c r="K11" s="53"/>
      <c r="L11" s="53"/>
    </row>
    <row r="12" ht="37" customHeight="1" spans="1:12">
      <c r="A12" s="52"/>
      <c r="B12" s="54"/>
      <c r="C12" s="51"/>
      <c r="D12" s="49"/>
      <c r="E12" s="49"/>
      <c r="F12" s="52"/>
      <c r="G12" s="55"/>
      <c r="H12" s="55"/>
      <c r="I12" s="55"/>
      <c r="J12" s="55"/>
      <c r="K12" s="55"/>
      <c r="L12" s="53"/>
    </row>
    <row r="13" ht="37" customHeight="1" spans="1:12">
      <c r="A13" s="52"/>
      <c r="B13" s="54"/>
      <c r="C13" s="51"/>
      <c r="D13" s="49"/>
      <c r="E13" s="49"/>
      <c r="F13" s="52"/>
      <c r="G13" s="55"/>
      <c r="H13" s="55"/>
      <c r="I13" s="55"/>
      <c r="J13" s="55"/>
      <c r="K13" s="55"/>
      <c r="L13" s="53"/>
    </row>
    <row r="14" ht="37" customHeight="1" spans="1:12">
      <c r="A14" s="52"/>
      <c r="B14" s="56"/>
      <c r="C14" s="51"/>
      <c r="D14" s="49"/>
      <c r="E14" s="49"/>
      <c r="F14" s="52"/>
      <c r="G14" s="55"/>
      <c r="H14" s="55"/>
      <c r="I14" s="55"/>
      <c r="J14" s="55"/>
      <c r="K14" s="55"/>
      <c r="L14" s="53"/>
    </row>
    <row r="15" ht="27" customHeight="1" spans="1:12">
      <c r="A15" s="53" t="s">
        <v>34</v>
      </c>
      <c r="B15" s="53"/>
      <c r="C15" s="57"/>
      <c r="D15" s="55"/>
      <c r="E15" s="55"/>
      <c r="F15" s="58">
        <f>SUM(F10:F14)</f>
        <v>5300</v>
      </c>
      <c r="G15" s="58">
        <f>SUM(G10:G14)</f>
        <v>106</v>
      </c>
      <c r="H15" s="58">
        <f>SUM(H10:H14)</f>
        <v>5406</v>
      </c>
      <c r="I15" s="58">
        <f>SUM(I10:I14)</f>
        <v>1</v>
      </c>
      <c r="J15" s="58"/>
      <c r="K15" s="58">
        <f>SUM(K10:K14)</f>
        <v>1.7</v>
      </c>
      <c r="L15" s="58"/>
    </row>
  </sheetData>
  <mergeCells count="7">
    <mergeCell ref="C4:D4"/>
    <mergeCell ref="E4:L4"/>
    <mergeCell ref="C5:D5"/>
    <mergeCell ref="E5:L5"/>
    <mergeCell ref="C6:D6"/>
    <mergeCell ref="E6:L6"/>
    <mergeCell ref="A1:L3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D10" sqref="D10"/>
    </sheetView>
  </sheetViews>
  <sheetFormatPr defaultColWidth="9" defaultRowHeight="13.5" outlineLevelCol="2"/>
  <cols>
    <col min="1" max="1" width="36.5" customWidth="1"/>
    <col min="2" max="2" width="45.625" customWidth="1"/>
    <col min="3" max="3" width="24.75" customWidth="1"/>
  </cols>
  <sheetData>
    <row r="1" ht="41" customHeight="1" spans="1:3">
      <c r="A1" s="1"/>
      <c r="B1" s="2"/>
      <c r="C1" s="3"/>
    </row>
    <row r="2" ht="93" customHeight="1" spans="1:3">
      <c r="A2" s="4" t="s">
        <v>35</v>
      </c>
      <c r="B2" s="4"/>
      <c r="C2" s="5"/>
    </row>
    <row r="3" ht="41" customHeight="1" spans="1:3">
      <c r="A3" s="4" t="s">
        <v>36</v>
      </c>
      <c r="B3" s="6" t="str">
        <f>+箱单!C10</f>
        <v>S25040405</v>
      </c>
      <c r="C3" s="7" t="s">
        <v>37</v>
      </c>
    </row>
    <row r="4" ht="41" customHeight="1" spans="1:3">
      <c r="A4" s="4" t="s">
        <v>38</v>
      </c>
      <c r="B4" s="8"/>
      <c r="C4" s="9"/>
    </row>
    <row r="5" ht="41" customHeight="1" spans="1:3">
      <c r="A5" s="4" t="s">
        <v>39</v>
      </c>
      <c r="B5" s="10" t="str">
        <f>+箱单!B10</f>
        <v>JJW-ST-003 吊粒</v>
      </c>
      <c r="C5" s="11" t="s">
        <v>40</v>
      </c>
    </row>
    <row r="6" ht="41" customHeight="1" spans="1:3">
      <c r="A6" s="4" t="s">
        <v>41</v>
      </c>
      <c r="B6" s="12" t="s">
        <v>42</v>
      </c>
      <c r="C6" s="13" t="str">
        <f>[1]箱单!I7</f>
        <v>1/1</v>
      </c>
    </row>
    <row r="7" ht="41" customHeight="1" spans="1:3">
      <c r="A7" s="4" t="s">
        <v>43</v>
      </c>
      <c r="B7" s="14">
        <f>+箱单!H10</f>
        <v>5406</v>
      </c>
      <c r="C7" s="13"/>
    </row>
    <row r="8" ht="41" customHeight="1" spans="1:3">
      <c r="A8" s="4" t="s">
        <v>44</v>
      </c>
      <c r="B8" s="10" t="str">
        <f>+箱单!L10</f>
        <v>15*37*13</v>
      </c>
      <c r="C8" s="15" t="s">
        <v>45</v>
      </c>
    </row>
    <row r="9" ht="41" customHeight="1" spans="1:3">
      <c r="A9" s="4" t="s">
        <v>46</v>
      </c>
      <c r="B9" s="16">
        <f>+箱单!K10</f>
        <v>1.7</v>
      </c>
      <c r="C9" s="17" t="s">
        <v>47</v>
      </c>
    </row>
    <row r="10" ht="41" customHeight="1" spans="1:3">
      <c r="A10" s="4" t="s">
        <v>48</v>
      </c>
      <c r="B10" s="12">
        <f>+箱单!J10</f>
        <v>1.55</v>
      </c>
      <c r="C10" s="17"/>
    </row>
    <row r="11" ht="41" customHeight="1" spans="1:3">
      <c r="A11" s="4" t="s">
        <v>49</v>
      </c>
      <c r="B11" s="4"/>
      <c r="C11" s="9"/>
    </row>
  </sheetData>
  <mergeCells count="4">
    <mergeCell ref="A1:C1"/>
    <mergeCell ref="C3:C4"/>
    <mergeCell ref="C6:C7"/>
    <mergeCell ref="C9:C11"/>
  </mergeCells>
  <pageMargins left="0.354166666666667" right="0.7" top="0.393055555555556" bottom="0.75" header="0.3" footer="0.3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2025-04-16T07:22:27Z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35225757BA634A6993B91708D3827372_13</vt:lpwstr>
  </property>
</Properties>
</file>