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sheet!$A$7:$L$23</definedName>
    <definedName name="Ext">[1]LUT!$G$2</definedName>
    <definedName name="Gender">[1]LUT!$I$1:$BI$1</definedName>
    <definedName name="_xlnm.Print_Area" localSheetId="0">sheet!$A$1:$L$23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<sst xmlns="http://schemas.openxmlformats.org/spreadsheetml/2006/main" count="60" uniqueCount="44">
  <si>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</si>
  <si>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</si>
  <si>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SF1551764811270</t>
  </si>
  <si>
    <t>Qingdao Skyline Garment Co., Ltd.
Room 1101, Building 1, Yulong International Center, No. 178-2th Haier Road, Laoshan District, Qingdao, Shandong  
山东省青岛市崂山区海尔路178-2号1号楼裕龙国际中心1101室   
Cell Phone No: 13012471716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</si>
  <si>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</si>
  <si>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</si>
  <si>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</si>
  <si>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</si>
  <si>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</si>
  <si>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</si>
  <si>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</si>
  <si>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</si>
  <si>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</si>
  <si>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</si>
  <si>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</si>
  <si>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</si>
  <si>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</si>
  <si>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</si>
  <si>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</si>
  <si>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</si>
  <si>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</si>
  <si>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</si>
  <si>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</si>
  <si>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</si>
  <si>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</si>
  <si>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</si>
  <si>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S25040187</t>
  </si>
  <si>
    <t>芯片吊牌
Rfid price hangtag</t>
  </si>
  <si>
    <t>NAUTICA LIGHTWEIGHT VEST</t>
  </si>
  <si>
    <t>M</t>
  </si>
  <si>
    <t>8-1</t>
  </si>
  <si>
    <t>37*37*32</t>
  </si>
  <si>
    <t>L</t>
  </si>
  <si>
    <t>XL</t>
  </si>
  <si>
    <t>XXL</t>
  </si>
  <si>
    <t>8-2</t>
  </si>
  <si>
    <t>S</t>
  </si>
  <si>
    <t>8-3</t>
  </si>
  <si>
    <t>8-4</t>
  </si>
  <si>
    <t>8-5</t>
  </si>
  <si>
    <t>8-6</t>
  </si>
  <si>
    <t>8-7</t>
  </si>
  <si>
    <t>8-8</t>
  </si>
  <si>
    <t>31*25*17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</si>
</sst>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0" fillId="0" borderId="4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NumberFormat="1" applyFont="1" applyFill="1" applyBorder="1" applyAlignment="1">
      <alignment horizontal="center" vertical="center" wrapText="1"/>
    </xf>
    <xf numFmtId="49" fontId="12" fillId="0" borderId="5" xfId="52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12" fillId="0" borderId="3" xfId="52" applyNumberFormat="1" applyFont="1" applyFill="1" applyBorder="1" applyAlignment="1">
      <alignment horizontal="center" vertical="center" wrapText="1"/>
    </xf>
    <xf numFmtId="0" fontId="12" fillId="0" borderId="3" xfId="52" applyNumberFormat="1" applyFont="1" applyFill="1" applyBorder="1" applyAlignment="1">
      <alignment horizontal="center" vertical="center" wrapText="1"/>
    </xf>
    <xf numFmtId="49" fontId="12" fillId="0" borderId="6" xfId="52" applyNumberFormat="1" applyFont="1" applyFill="1" applyBorder="1" applyAlignment="1">
      <alignment horizontal="center" vertical="center" wrapText="1"/>
    </xf>
    <xf numFmtId="49" fontId="12" fillId="0" borderId="4" xfId="52" applyNumberFormat="1" applyFont="1" applyFill="1" applyBorder="1" applyAlignment="1">
      <alignment horizontal="center" vertical="center" wrapText="1"/>
    </xf>
    <xf numFmtId="0" fontId="12" fillId="0" borderId="4" xfId="52" applyNumberFormat="1" applyFont="1" applyFill="1" applyBorder="1" applyAlignment="1">
      <alignment horizontal="center" vertical="center" wrapText="1"/>
    </xf>
    <xf numFmtId="49" fontId="12" fillId="0" borderId="7" xfId="52" applyNumberFormat="1" applyFont="1" applyFill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0" fontId="15" fillId="0" borderId="7" xfId="52" applyNumberFormat="1" applyFont="1" applyFill="1" applyBorder="1" applyAlignment="1">
      <alignment horizontal="center" vertical="center" wrapText="1"/>
    </xf>
    <xf numFmtId="0" fontId="15" fillId="0" borderId="4" xfId="52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0" fillId="0" borderId="1" xfId="52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tabSelected="1" view="pageBreakPreview" zoomScale="67" zoomScaleNormal="100" topLeftCell="A5" workbookViewId="0">
      <selection activeCell="M8" sqref="M8:M19"/>
    </sheetView>
  </sheetViews>
  <sheetFormatPr defaultColWidth="18" defaultRowHeight="25.8"/>
  <cols>
    <col min="1" max="1" width="20.6296296296296" style="3" customWidth="1"/>
    <col min="2" max="2" width="48.9074074074074" style="4" customWidth="1"/>
    <col min="3" max="3" width="27.712962962963" style="4" customWidth="1"/>
    <col min="4" max="4" width="12.6296296296296" style="4" customWidth="1"/>
    <col min="5" max="5" width="7.46296296296296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45766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41"/>
      <c r="J5" s="42"/>
      <c r="K5" s="42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43" t="s">
        <v>12</v>
      </c>
      <c r="K6" s="43" t="s">
        <v>13</v>
      </c>
      <c r="L6" s="43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/>
      <c r="E7" s="22" t="s">
        <v>18</v>
      </c>
      <c r="F7" s="23" t="s">
        <v>19</v>
      </c>
      <c r="G7" s="22" t="s">
        <v>20</v>
      </c>
      <c r="H7" s="22" t="s">
        <v>21</v>
      </c>
      <c r="I7" s="44" t="s">
        <v>22</v>
      </c>
      <c r="J7" s="45" t="s">
        <v>23</v>
      </c>
      <c r="K7" s="45" t="s">
        <v>24</v>
      </c>
      <c r="L7" s="45" t="s">
        <v>25</v>
      </c>
    </row>
    <row r="8" s="2" customFormat="1" ht="33" customHeight="1" spans="1:13">
      <c r="A8" s="24" t="s">
        <v>26</v>
      </c>
      <c r="B8" s="25" t="s">
        <v>27</v>
      </c>
      <c r="C8" s="26" t="s">
        <v>28</v>
      </c>
      <c r="D8" s="27"/>
      <c r="E8" s="28" t="s">
        <v>29</v>
      </c>
      <c r="F8" s="29">
        <v>1275</v>
      </c>
      <c r="G8" s="28">
        <f t="shared" ref="G8:G22" si="0">H8-F8</f>
        <v>0</v>
      </c>
      <c r="H8" s="29">
        <v>1275</v>
      </c>
      <c r="I8" s="46" t="s">
        <v>30</v>
      </c>
      <c r="J8" s="47">
        <f>20-0.75</f>
        <v>19.25</v>
      </c>
      <c r="K8" s="47">
        <v>20</v>
      </c>
      <c r="L8" s="48" t="s">
        <v>31</v>
      </c>
      <c r="M8" s="49"/>
    </row>
    <row r="9" s="2" customFormat="1" ht="33" customHeight="1" spans="1:13">
      <c r="A9" s="30"/>
      <c r="B9" s="31"/>
      <c r="C9" s="32"/>
      <c r="D9" s="27"/>
      <c r="E9" s="28" t="s">
        <v>32</v>
      </c>
      <c r="F9" s="29">
        <v>1275</v>
      </c>
      <c r="G9" s="28">
        <f t="shared" si="0"/>
        <v>0</v>
      </c>
      <c r="H9" s="29">
        <v>1275</v>
      </c>
      <c r="I9" s="50"/>
      <c r="J9" s="51"/>
      <c r="K9" s="51"/>
      <c r="L9" s="52"/>
      <c r="M9" s="49"/>
    </row>
    <row r="10" s="2" customFormat="1" ht="33" customHeight="1" spans="1:13">
      <c r="A10" s="30"/>
      <c r="B10" s="31"/>
      <c r="C10" s="32"/>
      <c r="D10" s="33"/>
      <c r="E10" s="33" t="s">
        <v>33</v>
      </c>
      <c r="F10" s="33">
        <v>1275</v>
      </c>
      <c r="G10" s="28">
        <f t="shared" si="0"/>
        <v>0</v>
      </c>
      <c r="H10" s="33">
        <v>1275</v>
      </c>
      <c r="I10" s="53"/>
      <c r="J10" s="54"/>
      <c r="K10" s="54"/>
      <c r="L10" s="55"/>
      <c r="M10" s="49"/>
    </row>
    <row r="11" s="2" customFormat="1" ht="33" customHeight="1" spans="1:13">
      <c r="A11" s="30"/>
      <c r="B11" s="31"/>
      <c r="C11" s="32"/>
      <c r="D11" s="33"/>
      <c r="E11" s="33" t="s">
        <v>34</v>
      </c>
      <c r="F11" s="33">
        <v>1275</v>
      </c>
      <c r="G11" s="28">
        <f t="shared" si="0"/>
        <v>0</v>
      </c>
      <c r="H11" s="33">
        <v>1275</v>
      </c>
      <c r="I11" s="56" t="s">
        <v>35</v>
      </c>
      <c r="J11" s="57">
        <f>20-0.75</f>
        <v>19.25</v>
      </c>
      <c r="K11" s="57">
        <v>20</v>
      </c>
      <c r="L11" s="58" t="s">
        <v>31</v>
      </c>
      <c r="M11" s="59"/>
    </row>
    <row r="12" s="2" customFormat="1" ht="33" customHeight="1" spans="1:13">
      <c r="A12" s="30"/>
      <c r="B12" s="31"/>
      <c r="C12" s="32"/>
      <c r="D12" s="33"/>
      <c r="E12" s="33" t="s">
        <v>36</v>
      </c>
      <c r="F12" s="33">
        <v>1275</v>
      </c>
      <c r="G12" s="28">
        <f t="shared" si="0"/>
        <v>0</v>
      </c>
      <c r="H12" s="33">
        <v>1275</v>
      </c>
      <c r="I12" s="56"/>
      <c r="J12" s="57"/>
      <c r="K12" s="57"/>
      <c r="L12" s="58"/>
      <c r="M12" s="49"/>
    </row>
    <row r="13" s="2" customFormat="1" ht="33" customHeight="1" spans="1:13">
      <c r="A13" s="30"/>
      <c r="B13" s="31"/>
      <c r="C13" s="32"/>
      <c r="D13" s="33"/>
      <c r="E13" s="33" t="s">
        <v>34</v>
      </c>
      <c r="F13" s="33">
        <v>1275</v>
      </c>
      <c r="G13" s="28">
        <f t="shared" si="0"/>
        <v>0</v>
      </c>
      <c r="H13" s="33">
        <v>1275</v>
      </c>
      <c r="I13" s="60"/>
      <c r="J13" s="61"/>
      <c r="K13" s="61"/>
      <c r="L13" s="62"/>
      <c r="M13" s="49"/>
    </row>
    <row r="14" s="2" customFormat="1" ht="33" customHeight="1" spans="1:13">
      <c r="A14" s="30"/>
      <c r="B14" s="31"/>
      <c r="C14" s="32"/>
      <c r="D14" s="33"/>
      <c r="E14" s="33" t="s">
        <v>32</v>
      </c>
      <c r="F14" s="33">
        <v>2550</v>
      </c>
      <c r="G14" s="28">
        <f t="shared" si="0"/>
        <v>0</v>
      </c>
      <c r="H14" s="33">
        <v>2550</v>
      </c>
      <c r="I14" s="56" t="s">
        <v>37</v>
      </c>
      <c r="J14" s="57">
        <v>19.25</v>
      </c>
      <c r="K14" s="57">
        <v>20</v>
      </c>
      <c r="L14" s="58" t="s">
        <v>31</v>
      </c>
      <c r="M14" s="49"/>
    </row>
    <row r="15" s="2" customFormat="1" ht="33" customHeight="1" spans="1:13">
      <c r="A15" s="30"/>
      <c r="B15" s="31"/>
      <c r="C15" s="32"/>
      <c r="D15" s="33"/>
      <c r="E15" s="33" t="s">
        <v>33</v>
      </c>
      <c r="F15" s="33">
        <v>1275</v>
      </c>
      <c r="G15" s="28">
        <f t="shared" si="0"/>
        <v>0</v>
      </c>
      <c r="H15" s="33">
        <v>1275</v>
      </c>
      <c r="I15" s="60"/>
      <c r="J15" s="61"/>
      <c r="K15" s="61"/>
      <c r="L15" s="62"/>
      <c r="M15" s="59"/>
    </row>
    <row r="16" s="2" customFormat="1" ht="33" customHeight="1" spans="1:13">
      <c r="A16" s="30"/>
      <c r="B16" s="31"/>
      <c r="C16" s="32"/>
      <c r="D16" s="33"/>
      <c r="E16" s="33" t="s">
        <v>36</v>
      </c>
      <c r="F16" s="33">
        <v>1275</v>
      </c>
      <c r="G16" s="28">
        <f t="shared" si="0"/>
        <v>0</v>
      </c>
      <c r="H16" s="33">
        <v>1275</v>
      </c>
      <c r="I16" s="56" t="s">
        <v>38</v>
      </c>
      <c r="J16" s="57">
        <f>19.95-0.75</f>
        <v>19.2</v>
      </c>
      <c r="K16" s="57">
        <v>19.95</v>
      </c>
      <c r="L16" s="58" t="s">
        <v>31</v>
      </c>
      <c r="M16" s="49"/>
    </row>
    <row r="17" s="2" customFormat="1" ht="33" customHeight="1" spans="1:13">
      <c r="A17" s="30"/>
      <c r="B17" s="31"/>
      <c r="C17" s="32"/>
      <c r="D17" s="33"/>
      <c r="E17" s="33" t="s">
        <v>29</v>
      </c>
      <c r="F17" s="33">
        <v>2550</v>
      </c>
      <c r="G17" s="28">
        <f t="shared" si="0"/>
        <v>0</v>
      </c>
      <c r="H17" s="33">
        <v>2550</v>
      </c>
      <c r="I17" s="60"/>
      <c r="J17" s="61"/>
      <c r="K17" s="61"/>
      <c r="L17" s="62"/>
      <c r="M17" s="49"/>
    </row>
    <row r="18" s="2" customFormat="1" ht="33" customHeight="1" spans="1:13">
      <c r="A18" s="30"/>
      <c r="B18" s="31"/>
      <c r="C18" s="32"/>
      <c r="D18" s="33"/>
      <c r="E18" s="33" t="s">
        <v>33</v>
      </c>
      <c r="F18" s="33">
        <v>5100</v>
      </c>
      <c r="G18" s="28">
        <f t="shared" si="0"/>
        <v>0</v>
      </c>
      <c r="H18" s="33">
        <v>5100</v>
      </c>
      <c r="I18" s="60" t="s">
        <v>39</v>
      </c>
      <c r="J18" s="61">
        <f>26.25-0.75</f>
        <v>25.5</v>
      </c>
      <c r="K18" s="61">
        <v>26.25</v>
      </c>
      <c r="L18" s="63" t="s">
        <v>31</v>
      </c>
      <c r="M18" s="59"/>
    </row>
    <row r="19" s="2" customFormat="1" ht="33" customHeight="1" spans="1:13">
      <c r="A19" s="30"/>
      <c r="B19" s="31"/>
      <c r="C19" s="32"/>
      <c r="D19" s="33"/>
      <c r="E19" s="33" t="s">
        <v>32</v>
      </c>
      <c r="F19" s="33">
        <v>5100</v>
      </c>
      <c r="G19" s="28">
        <f t="shared" si="0"/>
        <v>0</v>
      </c>
      <c r="H19" s="33">
        <v>5100</v>
      </c>
      <c r="I19" s="60" t="s">
        <v>40</v>
      </c>
      <c r="J19" s="61">
        <f>26.3-0.75</f>
        <v>25.55</v>
      </c>
      <c r="K19" s="61">
        <v>26.3</v>
      </c>
      <c r="L19" s="63" t="s">
        <v>31</v>
      </c>
      <c r="M19" s="59"/>
    </row>
    <row r="20" s="2" customFormat="1" ht="33" customHeight="1" spans="1:12">
      <c r="A20" s="30"/>
      <c r="B20" s="31"/>
      <c r="C20" s="32"/>
      <c r="D20" s="33"/>
      <c r="E20" s="33" t="s">
        <v>29</v>
      </c>
      <c r="F20" s="33">
        <v>2550</v>
      </c>
      <c r="G20" s="28">
        <f t="shared" si="0"/>
        <v>0</v>
      </c>
      <c r="H20" s="33">
        <v>2550</v>
      </c>
      <c r="I20" s="56" t="s">
        <v>41</v>
      </c>
      <c r="J20" s="57">
        <f>19.68-0.75</f>
        <v>18.93</v>
      </c>
      <c r="K20" s="57">
        <v>19.68</v>
      </c>
      <c r="L20" s="56" t="s">
        <v>31</v>
      </c>
    </row>
    <row r="21" s="2" customFormat="1" ht="33" customHeight="1" spans="1:12">
      <c r="A21" s="30"/>
      <c r="B21" s="31"/>
      <c r="C21" s="32"/>
      <c r="D21" s="33"/>
      <c r="E21" s="33" t="s">
        <v>34</v>
      </c>
      <c r="F21" s="33">
        <v>1275</v>
      </c>
      <c r="G21" s="28">
        <f t="shared" si="0"/>
        <v>0</v>
      </c>
      <c r="H21" s="33">
        <v>1275</v>
      </c>
      <c r="I21" s="60"/>
      <c r="J21" s="61"/>
      <c r="K21" s="61"/>
      <c r="L21" s="60"/>
    </row>
    <row r="22" s="2" customFormat="1" ht="33" customHeight="1" spans="1:12">
      <c r="A22" s="34"/>
      <c r="B22" s="35"/>
      <c r="C22" s="36"/>
      <c r="D22" s="33"/>
      <c r="E22" s="33" t="s">
        <v>36</v>
      </c>
      <c r="F22" s="33">
        <v>1275</v>
      </c>
      <c r="G22" s="28">
        <f t="shared" si="0"/>
        <v>0</v>
      </c>
      <c r="H22" s="33">
        <v>1275</v>
      </c>
      <c r="I22" s="60" t="s">
        <v>42</v>
      </c>
      <c r="J22" s="61">
        <f>6.7-0.35</f>
        <v>6.35</v>
      </c>
      <c r="K22" s="61">
        <v>6.7</v>
      </c>
      <c r="L22" s="64" t="s">
        <v>43</v>
      </c>
    </row>
    <row r="23" s="2" customFormat="1" ht="33" customHeight="1" spans="1:12">
      <c r="A23" s="37"/>
      <c r="B23" s="38"/>
      <c r="C23" s="33"/>
      <c r="D23" s="33"/>
      <c r="E23" s="33"/>
      <c r="F23" s="33">
        <f>SUM(F8:F22)</f>
        <v>30600</v>
      </c>
      <c r="G23" s="33">
        <f>SUM(G8:G22)</f>
        <v>0</v>
      </c>
      <c r="H23" s="33">
        <f>SUM(H8:H22)</f>
        <v>30600</v>
      </c>
      <c r="I23" s="65"/>
      <c r="J23" s="66"/>
      <c r="K23" s="67"/>
      <c r="L23" s="68"/>
    </row>
    <row r="24" s="2" customFormat="1" spans="1:12">
      <c r="A24" s="39"/>
      <c r="G24" s="40"/>
      <c r="I24" s="69"/>
      <c r="J24" s="39"/>
      <c r="K24" s="39"/>
      <c r="L24" s="39"/>
    </row>
  </sheetData>
  <autoFilter xmlns:etc="http://www.wps.cn/officeDocument/2017/etCustomData" ref="A7:L23" etc:filterBottomFollowUsedRange="0">
    <sortState ref="A7:L23">
      <sortCondition ref="I7"/>
    </sortState>
    <extLst/>
  </autoFilter>
  <mergeCells count="29">
    <mergeCell ref="A1:L1"/>
    <mergeCell ref="A2:L2"/>
    <mergeCell ref="E3:F3"/>
    <mergeCell ref="D4:G4"/>
    <mergeCell ref="B5:K5"/>
    <mergeCell ref="A8:A22"/>
    <mergeCell ref="B8:B22"/>
    <mergeCell ref="C8:C22"/>
    <mergeCell ref="D8:D9"/>
    <mergeCell ref="I8:I10"/>
    <mergeCell ref="I11:I13"/>
    <mergeCell ref="I14:I15"/>
    <mergeCell ref="I16:I17"/>
    <mergeCell ref="I20:I21"/>
    <mergeCell ref="J8:J10"/>
    <mergeCell ref="J11:J13"/>
    <mergeCell ref="J14:J15"/>
    <mergeCell ref="J16:J17"/>
    <mergeCell ref="J20:J21"/>
    <mergeCell ref="K8:K10"/>
    <mergeCell ref="K11:K13"/>
    <mergeCell ref="K14:K15"/>
    <mergeCell ref="K16:K17"/>
    <mergeCell ref="K20:K21"/>
    <mergeCell ref="L8:L10"/>
    <mergeCell ref="L11:L13"/>
    <mergeCell ref="L14:L15"/>
    <mergeCell ref="L16:L17"/>
    <mergeCell ref="L20:L21"/>
  </mergeCells>
  <printOptions gridLines="1"/>
  <pageMargins left="0" right="0" top="0" bottom="0" header="0.31496062992126" footer="0.31496062992126"/>
  <pageSetup paperSize="9" scale="7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1" sqref="J11:O27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2025-04-19T10:25:36Z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