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<sst xmlns="http://schemas.openxmlformats.org/spreadsheetml/2006/main" count="81" uniqueCount="46">
  <si>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</si>
  <si>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</si>
  <si>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</si>
  <si>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2025/3/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</si>
  <si>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</si>
  <si>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</si>
  <si>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</si>
  <si>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</si>
  <si>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</si>
  <si>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</si>
  <si>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</si>
  <si>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</si>
  <si>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</si>
  <si>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</si>
  <si>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</si>
  <si>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</si>
  <si>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</si>
  <si>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</si>
  <si>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</si>
  <si>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</si>
  <si>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</si>
  <si>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</si>
  <si>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</si>
  <si>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</si>
  <si>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</si>
  <si>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</si>
  <si>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</si>
  <si>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</si>
  <si>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</si>
  <si>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</si>
  <si>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76535-01
76536-01
76537-01
76538-01 
76539-01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</si>
  <si>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</si>
  <si>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5849-741</t>
  </si>
  <si>
    <t>318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</si>
  <si>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</si>
  <si>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</si>
  <si>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</si>
  <si>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</si>
  <si>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</si>
  <si>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</si>
  <si>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</si>
  <si>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</si>
  <si>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</si>
  <si>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76534-01
76535-01
76536-01
76537-01 
76538-01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</si>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</sst>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A15" workbookViewId="0">
      <selection activeCell="Q28" sqref="Q28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  <col min="8" max="8" width="9.625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5"/>
      <c r="J3" s="56"/>
      <c r="K3" s="56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7"/>
      <c r="J4" s="58"/>
      <c r="K4" s="58"/>
      <c r="L4" s="5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6"/>
      <c r="K5" s="56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7200</v>
      </c>
      <c r="G8" s="37">
        <f>F8*0.05</f>
        <v>360</v>
      </c>
      <c r="H8" s="37">
        <f>F8+G8</f>
        <v>7560</v>
      </c>
      <c r="I8" s="59"/>
      <c r="J8" s="60"/>
      <c r="K8" s="60"/>
      <c r="L8" s="61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10800</v>
      </c>
      <c r="G9" s="37">
        <f t="shared" ref="G9:G26" si="0">F9*0.05</f>
        <v>540</v>
      </c>
      <c r="H9" s="37">
        <f t="shared" ref="H9:H26" si="1">F9+G9</f>
        <v>11340</v>
      </c>
      <c r="I9" s="59"/>
      <c r="J9" s="60"/>
      <c r="K9" s="60"/>
      <c r="L9" s="61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7500</v>
      </c>
      <c r="G10" s="37">
        <f t="shared" si="0"/>
        <v>375</v>
      </c>
      <c r="H10" s="37">
        <f t="shared" si="1"/>
        <v>7875</v>
      </c>
      <c r="I10" s="59"/>
      <c r="J10" s="60"/>
      <c r="K10" s="60"/>
      <c r="L10" s="61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3000</v>
      </c>
      <c r="G11" s="37">
        <f t="shared" si="0"/>
        <v>150</v>
      </c>
      <c r="H11" s="37">
        <f t="shared" si="1"/>
        <v>3150</v>
      </c>
      <c r="I11" s="59"/>
      <c r="J11" s="60"/>
      <c r="K11" s="60"/>
      <c r="L11" s="61"/>
    </row>
    <row r="12" s="1" customFormat="1" ht="21" customHeight="1" spans="1:12">
      <c r="A12" s="42"/>
      <c r="B12" s="43"/>
      <c r="C12" s="44"/>
      <c r="D12" s="45"/>
      <c r="E12" s="36" t="s">
        <v>38</v>
      </c>
      <c r="F12" s="37">
        <v>1500</v>
      </c>
      <c r="G12" s="37">
        <f t="shared" si="0"/>
        <v>75</v>
      </c>
      <c r="H12" s="37">
        <f t="shared" si="1"/>
        <v>1575</v>
      </c>
      <c r="I12" s="59"/>
      <c r="J12" s="60"/>
      <c r="K12" s="60"/>
      <c r="L12" s="61"/>
    </row>
    <row r="13" s="1" customFormat="1" ht="93" customHeight="1" spans="1:12">
      <c r="A13" s="46" t="s">
        <v>30</v>
      </c>
      <c r="B13" s="47" t="s">
        <v>39</v>
      </c>
      <c r="C13" s="48" t="s">
        <v>32</v>
      </c>
      <c r="D13" s="49" t="s">
        <v>33</v>
      </c>
      <c r="E13" s="50"/>
      <c r="F13" s="51">
        <f>SUM(F8:F12)</f>
        <v>30000</v>
      </c>
      <c r="G13" s="37">
        <f t="shared" si="0"/>
        <v>1500</v>
      </c>
      <c r="H13" s="37">
        <f t="shared" si="1"/>
        <v>31500</v>
      </c>
      <c r="I13" s="59"/>
      <c r="J13" s="60"/>
      <c r="K13" s="60"/>
      <c r="L13" s="61"/>
    </row>
    <row r="14" s="1" customFormat="1" ht="84" customHeight="1" spans="1:12">
      <c r="A14" s="46" t="s">
        <v>30</v>
      </c>
      <c r="B14" s="47" t="s">
        <v>40</v>
      </c>
      <c r="C14" s="48" t="s">
        <v>32</v>
      </c>
      <c r="D14" s="49" t="s">
        <v>33</v>
      </c>
      <c r="E14" s="50"/>
      <c r="F14" s="51">
        <f>SUM(F13:F13)</f>
        <v>30000</v>
      </c>
      <c r="G14" s="37">
        <f t="shared" si="0"/>
        <v>1500</v>
      </c>
      <c r="H14" s="37">
        <f t="shared" si="1"/>
        <v>31500</v>
      </c>
      <c r="I14" s="59"/>
      <c r="J14" s="60"/>
      <c r="K14" s="60"/>
      <c r="L14" s="61"/>
    </row>
    <row r="15" s="1" customFormat="1" ht="75" customHeight="1" spans="1:12">
      <c r="A15" s="46" t="s">
        <v>30</v>
      </c>
      <c r="B15" s="47" t="s">
        <v>41</v>
      </c>
      <c r="C15" s="48" t="s">
        <v>32</v>
      </c>
      <c r="D15" s="49" t="s">
        <v>33</v>
      </c>
      <c r="E15" s="50"/>
      <c r="F15" s="51">
        <f>SUM(F14:F14)</f>
        <v>30000</v>
      </c>
      <c r="G15" s="37">
        <f t="shared" si="0"/>
        <v>1500</v>
      </c>
      <c r="H15" s="37">
        <f t="shared" si="1"/>
        <v>31500</v>
      </c>
      <c r="I15" s="59"/>
      <c r="J15" s="60"/>
      <c r="K15" s="60"/>
      <c r="L15" s="61"/>
    </row>
    <row r="16" s="1" customFormat="1" ht="83" customHeight="1" spans="1:12">
      <c r="A16" s="46" t="s">
        <v>30</v>
      </c>
      <c r="B16" s="47" t="s">
        <v>42</v>
      </c>
      <c r="C16" s="48" t="s">
        <v>32</v>
      </c>
      <c r="D16" s="49" t="s">
        <v>33</v>
      </c>
      <c r="E16" s="50"/>
      <c r="F16" s="51">
        <f>SUM(F14:F14)</f>
        <v>30000</v>
      </c>
      <c r="G16" s="37">
        <f t="shared" si="0"/>
        <v>1500</v>
      </c>
      <c r="H16" s="37">
        <f t="shared" si="1"/>
        <v>31500</v>
      </c>
      <c r="I16" s="59"/>
      <c r="J16" s="60"/>
      <c r="K16" s="60"/>
      <c r="L16" s="61"/>
    </row>
    <row r="17" s="1" customFormat="1" ht="21" customHeight="1" spans="1:12">
      <c r="A17" s="32" t="s">
        <v>43</v>
      </c>
      <c r="B17" s="33" t="s">
        <v>31</v>
      </c>
      <c r="C17" s="34" t="s">
        <v>32</v>
      </c>
      <c r="D17" s="35" t="s">
        <v>44</v>
      </c>
      <c r="E17" s="36" t="s">
        <v>34</v>
      </c>
      <c r="F17" s="37">
        <v>6000</v>
      </c>
      <c r="G17" s="37">
        <f t="shared" si="0"/>
        <v>300</v>
      </c>
      <c r="H17" s="37">
        <f t="shared" si="1"/>
        <v>6300</v>
      </c>
      <c r="I17" s="59"/>
      <c r="J17" s="60"/>
      <c r="K17" s="60"/>
      <c r="L17" s="61"/>
    </row>
    <row r="18" s="1" customFormat="1" ht="21" customHeight="1" spans="1:12">
      <c r="A18" s="38"/>
      <c r="B18" s="39"/>
      <c r="C18" s="40"/>
      <c r="D18" s="41"/>
      <c r="E18" s="36" t="s">
        <v>35</v>
      </c>
      <c r="F18" s="37">
        <v>9000</v>
      </c>
      <c r="G18" s="37">
        <f t="shared" si="0"/>
        <v>450</v>
      </c>
      <c r="H18" s="37">
        <f t="shared" si="1"/>
        <v>9450</v>
      </c>
      <c r="I18" s="59"/>
      <c r="J18" s="60"/>
      <c r="K18" s="60"/>
      <c r="L18" s="61"/>
    </row>
    <row r="19" s="1" customFormat="1" ht="21" customHeight="1" spans="1:12">
      <c r="A19" s="38"/>
      <c r="B19" s="39"/>
      <c r="C19" s="40"/>
      <c r="D19" s="41"/>
      <c r="E19" s="36" t="s">
        <v>36</v>
      </c>
      <c r="F19" s="37">
        <v>6250</v>
      </c>
      <c r="G19" s="37">
        <f t="shared" si="0"/>
        <v>312.5</v>
      </c>
      <c r="H19" s="37">
        <f t="shared" si="1"/>
        <v>6562.5</v>
      </c>
      <c r="I19" s="59"/>
      <c r="J19" s="60"/>
      <c r="K19" s="60"/>
      <c r="L19" s="61"/>
    </row>
    <row r="20" s="1" customFormat="1" ht="21" customHeight="1" spans="1:12">
      <c r="A20" s="38"/>
      <c r="B20" s="39"/>
      <c r="C20" s="40"/>
      <c r="D20" s="41"/>
      <c r="E20" s="36" t="s">
        <v>37</v>
      </c>
      <c r="F20" s="37">
        <v>2500</v>
      </c>
      <c r="G20" s="37">
        <f t="shared" si="0"/>
        <v>125</v>
      </c>
      <c r="H20" s="37">
        <f t="shared" si="1"/>
        <v>2625</v>
      </c>
      <c r="I20" s="59"/>
      <c r="J20" s="60"/>
      <c r="K20" s="60"/>
      <c r="L20" s="61"/>
    </row>
    <row r="21" s="1" customFormat="1" ht="21" customHeight="1" spans="1:12">
      <c r="A21" s="42"/>
      <c r="B21" s="43"/>
      <c r="C21" s="44"/>
      <c r="D21" s="45"/>
      <c r="E21" s="36" t="s">
        <v>38</v>
      </c>
      <c r="F21" s="37">
        <v>1250</v>
      </c>
      <c r="G21" s="37">
        <f t="shared" si="0"/>
        <v>62.5</v>
      </c>
      <c r="H21" s="37">
        <f t="shared" si="1"/>
        <v>1312.5</v>
      </c>
      <c r="I21" s="59"/>
      <c r="J21" s="60"/>
      <c r="K21" s="60"/>
      <c r="L21" s="61"/>
    </row>
    <row r="22" s="1" customFormat="1" ht="90" customHeight="1" spans="1:12">
      <c r="A22" s="46" t="s">
        <v>43</v>
      </c>
      <c r="B22" s="47" t="s">
        <v>39</v>
      </c>
      <c r="C22" s="48" t="s">
        <v>32</v>
      </c>
      <c r="D22" s="49" t="s">
        <v>44</v>
      </c>
      <c r="E22" s="50"/>
      <c r="F22" s="51">
        <f>SUM(F17:F21)</f>
        <v>25000</v>
      </c>
      <c r="G22" s="37">
        <f t="shared" si="0"/>
        <v>1250</v>
      </c>
      <c r="H22" s="37">
        <f t="shared" si="1"/>
        <v>26250</v>
      </c>
      <c r="I22" s="59"/>
      <c r="J22" s="60"/>
      <c r="K22" s="60"/>
      <c r="L22" s="61"/>
    </row>
    <row r="23" s="1" customFormat="1" ht="83" customHeight="1" spans="1:12">
      <c r="A23" s="46" t="s">
        <v>43</v>
      </c>
      <c r="B23" s="47" t="s">
        <v>40</v>
      </c>
      <c r="C23" s="48" t="s">
        <v>32</v>
      </c>
      <c r="D23" s="49" t="s">
        <v>44</v>
      </c>
      <c r="E23" s="50"/>
      <c r="F23" s="51">
        <f>SUM(F22:F22)</f>
        <v>25000</v>
      </c>
      <c r="G23" s="37">
        <f t="shared" si="0"/>
        <v>1250</v>
      </c>
      <c r="H23" s="37">
        <f t="shared" si="1"/>
        <v>26250</v>
      </c>
      <c r="I23" s="59"/>
      <c r="J23" s="60"/>
      <c r="K23" s="60"/>
      <c r="L23" s="61"/>
    </row>
    <row r="24" s="1" customFormat="1" ht="77" customHeight="1" spans="1:12">
      <c r="A24" s="46" t="s">
        <v>43</v>
      </c>
      <c r="B24" s="47" t="s">
        <v>41</v>
      </c>
      <c r="C24" s="48" t="s">
        <v>32</v>
      </c>
      <c r="D24" s="49" t="s">
        <v>44</v>
      </c>
      <c r="E24" s="50"/>
      <c r="F24" s="51">
        <f>SUM(F23:F23)</f>
        <v>25000</v>
      </c>
      <c r="G24" s="37">
        <f t="shared" si="0"/>
        <v>1250</v>
      </c>
      <c r="H24" s="37">
        <f t="shared" si="1"/>
        <v>26250</v>
      </c>
      <c r="I24" s="59"/>
      <c r="J24" s="60"/>
      <c r="K24" s="60"/>
      <c r="L24" s="61"/>
    </row>
    <row r="25" s="1" customFormat="1" ht="77" customHeight="1" spans="1:12">
      <c r="A25" s="46" t="s">
        <v>43</v>
      </c>
      <c r="B25" s="47" t="s">
        <v>42</v>
      </c>
      <c r="C25" s="48" t="s">
        <v>32</v>
      </c>
      <c r="D25" s="49" t="s">
        <v>44</v>
      </c>
      <c r="E25" s="50"/>
      <c r="F25" s="51">
        <f>SUM(F23:F23)</f>
        <v>25000</v>
      </c>
      <c r="G25" s="37">
        <f t="shared" si="0"/>
        <v>1250</v>
      </c>
      <c r="H25" s="37">
        <f t="shared" si="1"/>
        <v>26250</v>
      </c>
      <c r="I25" s="59"/>
      <c r="J25" s="60"/>
      <c r="K25" s="60"/>
      <c r="L25" s="61"/>
    </row>
    <row r="26" s="1" customFormat="1" ht="17" customHeight="1" spans="1:12">
      <c r="A26" s="52" t="s">
        <v>45</v>
      </c>
      <c r="B26" s="53"/>
      <c r="C26" s="53"/>
      <c r="D26" s="49"/>
      <c r="E26" s="53"/>
      <c r="F26" s="54">
        <f>SUM(F8:F25)</f>
        <v>275000</v>
      </c>
      <c r="G26" s="37">
        <f t="shared" si="0"/>
        <v>13750</v>
      </c>
      <c r="H26" s="37">
        <f t="shared" si="1"/>
        <v>288750</v>
      </c>
      <c r="I26" s="62"/>
      <c r="J26" s="62"/>
      <c r="K26" s="62"/>
      <c r="L26" s="62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2025-03-06T03:27:47Z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9AF64C12B5BC4D74BB7266B23DC9E725_12</vt:lpwstr>
  </property>
</Properties>
</file>