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<sst xmlns="http://schemas.openxmlformats.org/spreadsheetml/2006/main" count="81" uniqueCount="49">
  <si>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</si>
  <si>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</si>
  <si>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</si>
  <si>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</si>
  <si>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</si>
  <si>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</si>
  <si>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</si>
  <si>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</si>
  <si>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</si>
  <si>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</si>
  <si>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</si>
  <si>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</si>
  <si>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</si>
  <si>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</si>
  <si>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</si>
  <si>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</si>
  <si>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</si>
  <si>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</si>
  <si>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</si>
  <si>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</si>
  <si>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</si>
  <si>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</si>
  <si>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</si>
  <si>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</si>
  <si>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</si>
  <si>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</si>
  <si>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</si>
  <si>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</si>
  <si>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</si>
  <si>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77091-01 /1
77094-01 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</si>
  <si>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</si>
  <si>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8438-730</t>
  </si>
  <si>
    <t>800</t>
  </si>
  <si>
    <t>32</t>
  </si>
  <si>
    <t>34</t>
  </si>
  <si>
    <t>36</t>
  </si>
  <si>
    <t>38</t>
  </si>
  <si>
    <t>40</t>
  </si>
  <si>
    <t>42</t>
  </si>
  <si>
    <t>44</t>
  </si>
  <si>
    <t>46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</si>
  <si>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</si>
  <si>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</si>
  <si>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</si>
  <si>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77093-01 /1
77095-01 /1</t>
  </si>
  <si>
    <t>802</t>
  </si>
  <si>
    <t>77091-01 /1
77094-01 /1
77093-01 /1
77095-01 /1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</si>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</sst>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10</xdr:col>
      <xdr:colOff>657860</xdr:colOff>
      <xdr:row>41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0909300"/>
          <a:ext cx="8982710" cy="1733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selection activeCell="P30" sqref="P30"/>
    </sheetView>
  </sheetViews>
  <sheetFormatPr defaultColWidth="9" defaultRowHeight="15"/>
  <cols>
    <col min="1" max="1" width="11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9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  <c r="O6"/>
      <c r="P6"/>
      <c r="Q6"/>
      <c r="R6"/>
      <c r="S6"/>
    </row>
    <row r="7" s="1" customFormat="1" ht="28.5" spans="1:19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  <c r="O7"/>
      <c r="P7"/>
      <c r="Q7"/>
      <c r="R7"/>
      <c r="S7"/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456</v>
      </c>
      <c r="G8" s="37">
        <f>F8*0.05</f>
        <v>22.8</v>
      </c>
      <c r="H8" s="37">
        <f>F8+G8</f>
        <v>478.8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948</v>
      </c>
      <c r="G9" s="37">
        <f t="shared" ref="G9:G31" si="0">F9*0.05</f>
        <v>47.4</v>
      </c>
      <c r="H9" s="37">
        <f t="shared" ref="H9:H31" si="1">F9+G9</f>
        <v>995.4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1608</v>
      </c>
      <c r="G10" s="37">
        <f t="shared" si="0"/>
        <v>80.4</v>
      </c>
      <c r="H10" s="37">
        <f t="shared" si="1"/>
        <v>1688.4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2556</v>
      </c>
      <c r="G11" s="37">
        <f t="shared" si="0"/>
        <v>127.8</v>
      </c>
      <c r="H11" s="37">
        <f t="shared" si="1"/>
        <v>2683.8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2256</v>
      </c>
      <c r="G12" s="37">
        <f t="shared" si="0"/>
        <v>112.8</v>
      </c>
      <c r="H12" s="37">
        <f t="shared" si="1"/>
        <v>2368.8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1980</v>
      </c>
      <c r="G13" s="37">
        <f t="shared" si="0"/>
        <v>99</v>
      </c>
      <c r="H13" s="37">
        <f t="shared" si="1"/>
        <v>2079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39</v>
      </c>
      <c r="F14" s="37">
        <v>1296</v>
      </c>
      <c r="G14" s="37">
        <f t="shared" si="0"/>
        <v>64.8</v>
      </c>
      <c r="H14" s="37">
        <f t="shared" si="1"/>
        <v>1360.8</v>
      </c>
      <c r="I14" s="55"/>
      <c r="J14" s="41"/>
      <c r="K14" s="41"/>
      <c r="L14" s="56"/>
    </row>
    <row r="15" s="1" customFormat="1" ht="21" customHeight="1" spans="1:12">
      <c r="A15" s="38"/>
      <c r="B15" s="39"/>
      <c r="C15" s="40"/>
      <c r="D15" s="41"/>
      <c r="E15" s="36" t="s">
        <v>40</v>
      </c>
      <c r="F15" s="37">
        <v>900</v>
      </c>
      <c r="G15" s="37">
        <f t="shared" si="0"/>
        <v>45</v>
      </c>
      <c r="H15" s="37">
        <f t="shared" si="1"/>
        <v>945</v>
      </c>
      <c r="I15" s="55"/>
      <c r="J15" s="41"/>
      <c r="K15" s="41"/>
      <c r="L15" s="56"/>
    </row>
    <row r="16" s="1" customFormat="1" ht="37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SUM(F8:F15)</f>
        <v>12000</v>
      </c>
      <c r="G16" s="37">
        <f t="shared" si="0"/>
        <v>600</v>
      </c>
      <c r="H16" s="37">
        <f t="shared" si="1"/>
        <v>12600</v>
      </c>
      <c r="I16" s="55"/>
      <c r="J16" s="41"/>
      <c r="K16" s="41"/>
      <c r="L16" s="56"/>
    </row>
    <row r="17" s="1" customFormat="1" ht="37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>SUM(F16:F16)</f>
        <v>12000</v>
      </c>
      <c r="G17" s="37">
        <f t="shared" si="0"/>
        <v>600</v>
      </c>
      <c r="H17" s="37">
        <f t="shared" si="1"/>
        <v>12600</v>
      </c>
      <c r="I17" s="55"/>
      <c r="J17" s="41"/>
      <c r="K17" s="41"/>
      <c r="L17" s="56"/>
    </row>
    <row r="18" s="1" customFormat="1" ht="37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SUM(F17:F17)</f>
        <v>12000</v>
      </c>
      <c r="G18" s="37">
        <f t="shared" si="0"/>
        <v>600</v>
      </c>
      <c r="H18" s="37">
        <f t="shared" si="1"/>
        <v>12600</v>
      </c>
      <c r="I18" s="55"/>
      <c r="J18" s="41"/>
      <c r="K18" s="41"/>
      <c r="L18" s="56"/>
    </row>
    <row r="19" s="1" customFormat="1" ht="21" customHeight="1" spans="1:12">
      <c r="A19" s="32" t="s">
        <v>44</v>
      </c>
      <c r="B19" s="33" t="s">
        <v>30</v>
      </c>
      <c r="C19" s="34" t="s">
        <v>31</v>
      </c>
      <c r="D19" s="35" t="s">
        <v>45</v>
      </c>
      <c r="E19" s="36" t="s">
        <v>33</v>
      </c>
      <c r="F19" s="37">
        <v>304</v>
      </c>
      <c r="G19" s="37">
        <f t="shared" si="0"/>
        <v>15.2</v>
      </c>
      <c r="H19" s="37">
        <f t="shared" si="1"/>
        <v>319.2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34</v>
      </c>
      <c r="F20" s="37">
        <v>632</v>
      </c>
      <c r="G20" s="37">
        <f t="shared" si="0"/>
        <v>31.6</v>
      </c>
      <c r="H20" s="37">
        <f t="shared" si="1"/>
        <v>663.6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35</v>
      </c>
      <c r="F21" s="37">
        <v>1072</v>
      </c>
      <c r="G21" s="37">
        <f t="shared" si="0"/>
        <v>53.6</v>
      </c>
      <c r="H21" s="37">
        <f t="shared" si="1"/>
        <v>1125.6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36</v>
      </c>
      <c r="F22" s="37">
        <v>1704</v>
      </c>
      <c r="G22" s="37">
        <f t="shared" si="0"/>
        <v>85.2</v>
      </c>
      <c r="H22" s="37">
        <f t="shared" si="1"/>
        <v>1789.2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37</v>
      </c>
      <c r="F23" s="37">
        <v>1504</v>
      </c>
      <c r="G23" s="37">
        <f t="shared" si="0"/>
        <v>75.2</v>
      </c>
      <c r="H23" s="37">
        <f t="shared" si="1"/>
        <v>1579.2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38</v>
      </c>
      <c r="F24" s="37">
        <v>1320</v>
      </c>
      <c r="G24" s="37">
        <f t="shared" si="0"/>
        <v>66</v>
      </c>
      <c r="H24" s="37">
        <f t="shared" si="1"/>
        <v>1386</v>
      </c>
      <c r="I24" s="55"/>
      <c r="J24" s="41"/>
      <c r="K24" s="41"/>
      <c r="L24" s="56"/>
    </row>
    <row r="25" s="1" customFormat="1" ht="21" customHeight="1" spans="1:12">
      <c r="A25" s="38"/>
      <c r="B25" s="39"/>
      <c r="C25" s="40"/>
      <c r="D25" s="41"/>
      <c r="E25" s="36" t="s">
        <v>39</v>
      </c>
      <c r="F25" s="37">
        <v>864</v>
      </c>
      <c r="G25" s="37">
        <f t="shared" si="0"/>
        <v>43.2</v>
      </c>
      <c r="H25" s="37">
        <f t="shared" si="1"/>
        <v>907.2</v>
      </c>
      <c r="I25" s="55"/>
      <c r="J25" s="41"/>
      <c r="K25" s="41"/>
      <c r="L25" s="56"/>
    </row>
    <row r="26" s="1" customFormat="1" ht="21" customHeight="1" spans="1:12">
      <c r="A26" s="38"/>
      <c r="B26" s="39"/>
      <c r="C26" s="40"/>
      <c r="D26" s="41"/>
      <c r="E26" s="36" t="s">
        <v>40</v>
      </c>
      <c r="F26" s="37">
        <v>600</v>
      </c>
      <c r="G26" s="37">
        <f t="shared" si="0"/>
        <v>30</v>
      </c>
      <c r="H26" s="37">
        <f t="shared" si="1"/>
        <v>630</v>
      </c>
      <c r="I26" s="55"/>
      <c r="J26" s="41"/>
      <c r="K26" s="41"/>
      <c r="L26" s="56"/>
    </row>
    <row r="27" s="1" customFormat="1" ht="37" customHeight="1" spans="1:12">
      <c r="A27" s="42" t="s">
        <v>44</v>
      </c>
      <c r="B27" s="43" t="s">
        <v>41</v>
      </c>
      <c r="C27" s="44" t="s">
        <v>31</v>
      </c>
      <c r="D27" s="45" t="s">
        <v>45</v>
      </c>
      <c r="E27" s="46"/>
      <c r="F27" s="47">
        <f>SUM(F19:F26)</f>
        <v>8000</v>
      </c>
      <c r="G27" s="37">
        <f t="shared" si="0"/>
        <v>400</v>
      </c>
      <c r="H27" s="37">
        <f t="shared" si="1"/>
        <v>8400</v>
      </c>
      <c r="I27" s="55"/>
      <c r="J27" s="41"/>
      <c r="K27" s="41"/>
      <c r="L27" s="56"/>
    </row>
    <row r="28" s="1" customFormat="1" ht="37" customHeight="1" spans="1:12">
      <c r="A28" s="42" t="s">
        <v>44</v>
      </c>
      <c r="B28" s="43" t="s">
        <v>42</v>
      </c>
      <c r="C28" s="44" t="s">
        <v>31</v>
      </c>
      <c r="D28" s="45" t="s">
        <v>45</v>
      </c>
      <c r="E28" s="46"/>
      <c r="F28" s="47">
        <f>SUM(F27:F27)</f>
        <v>8000</v>
      </c>
      <c r="G28" s="37">
        <f t="shared" si="0"/>
        <v>400</v>
      </c>
      <c r="H28" s="37">
        <f t="shared" si="1"/>
        <v>8400</v>
      </c>
      <c r="I28" s="55"/>
      <c r="J28" s="41"/>
      <c r="K28" s="41"/>
      <c r="L28" s="56"/>
    </row>
    <row r="29" s="1" customFormat="1" ht="37" customHeight="1" spans="1:12">
      <c r="A29" s="42" t="s">
        <v>44</v>
      </c>
      <c r="B29" s="43" t="s">
        <v>43</v>
      </c>
      <c r="C29" s="44" t="s">
        <v>31</v>
      </c>
      <c r="D29" s="45" t="s">
        <v>45</v>
      </c>
      <c r="E29" s="46"/>
      <c r="F29" s="47">
        <f>SUM(F28:F28)</f>
        <v>8000</v>
      </c>
      <c r="G29" s="37">
        <f t="shared" si="0"/>
        <v>400</v>
      </c>
      <c r="H29" s="37">
        <f t="shared" si="1"/>
        <v>8400</v>
      </c>
      <c r="I29" s="55"/>
      <c r="J29" s="41"/>
      <c r="K29" s="41"/>
      <c r="L29" s="56"/>
    </row>
    <row r="30" s="1" customFormat="1" ht="71" customHeight="1" spans="1:12">
      <c r="A30" s="42" t="s">
        <v>46</v>
      </c>
      <c r="B30" s="43" t="s">
        <v>47</v>
      </c>
      <c r="C30" s="44" t="s">
        <v>31</v>
      </c>
      <c r="D30" s="45"/>
      <c r="E30" s="46"/>
      <c r="F30" s="47">
        <v>20000</v>
      </c>
      <c r="G30" s="37">
        <f t="shared" si="0"/>
        <v>1000</v>
      </c>
      <c r="H30" s="37">
        <f t="shared" si="1"/>
        <v>21000</v>
      </c>
      <c r="I30" s="55"/>
      <c r="J30" s="41"/>
      <c r="K30" s="41"/>
      <c r="L30" s="56"/>
    </row>
    <row r="31" s="1" customFormat="1" ht="17" customHeight="1" spans="1:12">
      <c r="A31" s="48" t="s">
        <v>48</v>
      </c>
      <c r="B31" s="49"/>
      <c r="C31" s="49"/>
      <c r="D31" s="45"/>
      <c r="E31" s="49"/>
      <c r="F31" s="50">
        <f>SUM(F8:F30)</f>
        <v>100000</v>
      </c>
      <c r="G31" s="37">
        <f t="shared" si="0"/>
        <v>5000</v>
      </c>
      <c r="H31" s="37">
        <f t="shared" si="1"/>
        <v>105000</v>
      </c>
      <c r="I31" s="57"/>
      <c r="J31" s="57"/>
      <c r="K31" s="57"/>
      <c r="L31" s="57"/>
    </row>
  </sheetData>
  <mergeCells count="16">
    <mergeCell ref="A1:L1"/>
    <mergeCell ref="A2:L2"/>
    <mergeCell ref="E3:F3"/>
    <mergeCell ref="E4:F4"/>
    <mergeCell ref="A8:A15"/>
    <mergeCell ref="A19:A26"/>
    <mergeCell ref="B8:B15"/>
    <mergeCell ref="B19:B26"/>
    <mergeCell ref="C8:C15"/>
    <mergeCell ref="C19:C26"/>
    <mergeCell ref="D8:D15"/>
    <mergeCell ref="D19:D26"/>
    <mergeCell ref="I8:I30"/>
    <mergeCell ref="J8:J30"/>
    <mergeCell ref="K8:K30"/>
    <mergeCell ref="L8:L3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2025-04-14T11:30:35Z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DC6A63504A354DBCA975CC36AE0C8E39_12</vt:lpwstr>
  </property>
</Properties>
</file>