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<sst xmlns="http://schemas.openxmlformats.org/spreadsheetml/2006/main" count="128" uniqueCount="78">
  <si>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</si>
  <si>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</si>
  <si>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</si>
  <si>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</si>
  <si>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SF3171629841816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</si>
  <si>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</si>
  <si>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</si>
  <si>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</si>
  <si>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</si>
  <si>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</si>
  <si>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</si>
  <si>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</si>
  <si>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</si>
  <si>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</si>
  <si>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</si>
  <si>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</si>
  <si>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</si>
  <si>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</si>
  <si>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</si>
  <si>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</si>
  <si>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</si>
  <si>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</si>
  <si>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</si>
  <si>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</si>
  <si>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</si>
  <si>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</si>
  <si>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</si>
  <si>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</si>
  <si>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</si>
  <si>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77225-01
77230-01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</si>
  <si>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</si>
  <si>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8748-663</t>
  </si>
  <si>
    <t>712</t>
  </si>
  <si>
    <t>XS</t>
  </si>
  <si>
    <t>1/2</t>
  </si>
  <si>
    <t>13.6</t>
  </si>
  <si>
    <t>14</t>
  </si>
  <si>
    <t>30*40*50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</si>
  <si>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</si>
  <si>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</si>
  <si>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</si>
  <si>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</si>
  <si>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</si>
  <si>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</si>
  <si>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800</t>
  </si>
  <si>
    <t>2/2</t>
  </si>
  <si>
    <t>11.3</t>
  </si>
  <si>
    <t>11.7</t>
  </si>
  <si>
    <t>合计</t>
  </si>
  <si>
    <t>Factory name (工厂名称)</t>
  </si>
  <si>
    <t>PO. Number(订单号)</t>
  </si>
  <si>
    <t>Style Code.(款号)</t>
  </si>
  <si>
    <t>8748-663-712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</si>
  <si>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</si>
  <si>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</si>
  <si>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</si>
  <si>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</si>
  <si>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</si>
  <si>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</si>
  <si>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</si>
  <si>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</si>
  <si>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</si>
  <si>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14kg</t>
  </si>
  <si>
    <t>Made In China</t>
  </si>
  <si>
    <t>Net Weight（净重）</t>
  </si>
  <si>
    <t>13.6kg</t>
  </si>
  <si>
    <t>Remark（备注）</t>
  </si>
  <si>
    <t>8748-663-800</t>
  </si>
  <si>
    <t>11.7kg</t>
  </si>
  <si>
    <t>11.3kg</t>
  </si>
  <si>
    <t>08748663800019</t>
  </si>
  <si>
    <t>08748663800026</t>
  </si>
  <si>
    <t>08748663800033</t>
  </si>
  <si>
    <t>08748663800040</t>
  </si>
  <si>
    <t>08748663712015</t>
  </si>
  <si>
    <t>08748663712022</t>
  </si>
  <si>
    <t>08748663712039</t>
  </si>
  <si>
    <t>08748663712046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</si>
</sst>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5" applyNumberFormat="0" applyAlignment="0" applyProtection="0">
      <alignment vertical="center"/>
    </xf>
    <xf numFmtId="0" fontId="27" fillId="4" borderId="16" applyNumberFormat="0" applyAlignment="0" applyProtection="0">
      <alignment vertical="center"/>
    </xf>
    <xf numFmtId="0" fontId="28" fillId="4" borderId="15" applyNumberFormat="0" applyAlignment="0" applyProtection="0">
      <alignment vertical="center"/>
    </xf>
    <xf numFmtId="0" fontId="29" fillId="5" borderId="17" applyNumberFormat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 wrapText="1"/>
    </xf>
    <xf numFmtId="176" fontId="16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2</xdr:row>
      <xdr:rowOff>123825</xdr:rowOff>
    </xdr:from>
    <xdr:to>
      <xdr:col>7</xdr:col>
      <xdr:colOff>409575</xdr:colOff>
      <xdr:row>4</xdr:row>
      <xdr:rowOff>242570</xdr:rowOff>
    </xdr:to>
    <xdr:pic>
      <xdr:nvPicPr>
        <xdr:cNvPr id="27" name="图片 2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29300" y="790575"/>
          <a:ext cx="1085850" cy="6426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41275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133350</xdr:colOff>
      <xdr:row>6</xdr:row>
      <xdr:rowOff>238125</xdr:rowOff>
    </xdr:from>
    <xdr:to>
      <xdr:col>1</xdr:col>
      <xdr:colOff>1457325</xdr:colOff>
      <xdr:row>6</xdr:row>
      <xdr:rowOff>1428750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95500" y="3600450"/>
          <a:ext cx="1323975" cy="1190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200023</xdr:colOff>
      <xdr:row>13</xdr:row>
      <xdr:rowOff>76200</xdr:rowOff>
    </xdr:from>
    <xdr:to>
      <xdr:col>0</xdr:col>
      <xdr:colOff>1829433</xdr:colOff>
      <xdr:row>13</xdr:row>
      <xdr:rowOff>523875</xdr:rowOff>
    </xdr:to>
    <xdr:pic>
      <xdr:nvPicPr>
        <xdr:cNvPr id="7" name="图片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607695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14</xdr:row>
      <xdr:rowOff>133350</xdr:rowOff>
    </xdr:from>
    <xdr:to>
      <xdr:col>2</xdr:col>
      <xdr:colOff>1562100</xdr:colOff>
      <xdr:row>15</xdr:row>
      <xdr:rowOff>82550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684530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1762760</xdr:colOff>
      <xdr:row>17</xdr:row>
      <xdr:rowOff>41275</xdr:rowOff>
    </xdr:to>
    <xdr:pic>
      <xdr:nvPicPr>
        <xdr:cNvPr id="9" name="图片 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721995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19</xdr:row>
      <xdr:rowOff>228600</xdr:rowOff>
    </xdr:from>
    <xdr:to>
      <xdr:col>1</xdr:col>
      <xdr:colOff>1400175</xdr:colOff>
      <xdr:row>19</xdr:row>
      <xdr:rowOff>1485900</xdr:rowOff>
    </xdr:to>
    <xdr:pic>
      <xdr:nvPicPr>
        <xdr:cNvPr id="11" name="图片 1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066925" y="9591675"/>
          <a:ext cx="1295400" cy="1257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2"/>
  <sheetViews>
    <sheetView tabSelected="1" workbookViewId="0">
      <selection activeCell="G9" sqref="G9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45765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4050</v>
      </c>
      <c r="G8" s="54">
        <f>F8*0.05</f>
        <v>202.5</v>
      </c>
      <c r="H8" s="54">
        <f>F8+G8</f>
        <v>4252.5</v>
      </c>
      <c r="I8" s="63" t="s">
        <v>34</v>
      </c>
      <c r="J8" s="63" t="s">
        <v>35</v>
      </c>
      <c r="K8" s="63" t="s">
        <v>36</v>
      </c>
      <c r="L8" s="63" t="s">
        <v>37</v>
      </c>
      <c r="M8" s="64"/>
      <c r="N8" s="64"/>
      <c r="O8" s="64"/>
      <c r="P8" s="64"/>
      <c r="Q8" s="65"/>
    </row>
    <row r="9" s="19" customFormat="1" ht="20" customHeight="1" spans="1:17">
      <c r="A9" s="49"/>
      <c r="B9" s="50"/>
      <c r="C9" s="51"/>
      <c r="D9" s="52"/>
      <c r="E9" s="53" t="s">
        <v>38</v>
      </c>
      <c r="F9" s="54">
        <v>7830</v>
      </c>
      <c r="G9" s="54">
        <f t="shared" ref="G9:G22" si="0">F9*0.05</f>
        <v>391.5</v>
      </c>
      <c r="H9" s="54">
        <f t="shared" ref="H9:H22" si="1">F9+G9</f>
        <v>8221.5</v>
      </c>
      <c r="I9" s="63"/>
      <c r="J9" s="63"/>
      <c r="K9" s="63"/>
      <c r="L9" s="63"/>
      <c r="M9" s="64"/>
      <c r="N9" s="64"/>
      <c r="O9" s="64"/>
      <c r="P9" s="64"/>
      <c r="Q9" s="65"/>
    </row>
    <row r="10" s="19" customFormat="1" ht="20" customHeight="1" spans="1:17">
      <c r="A10" s="49"/>
      <c r="B10" s="50"/>
      <c r="C10" s="51"/>
      <c r="D10" s="52"/>
      <c r="E10" s="53" t="s">
        <v>39</v>
      </c>
      <c r="F10" s="54">
        <v>4608</v>
      </c>
      <c r="G10" s="54">
        <f t="shared" si="0"/>
        <v>230.4</v>
      </c>
      <c r="H10" s="54">
        <f t="shared" si="1"/>
        <v>4838.4</v>
      </c>
      <c r="I10" s="63"/>
      <c r="J10" s="63"/>
      <c r="K10" s="63"/>
      <c r="L10" s="63"/>
      <c r="M10" s="64"/>
      <c r="N10" s="64"/>
      <c r="O10" s="64"/>
      <c r="P10" s="64"/>
      <c r="Q10" s="65"/>
    </row>
    <row r="11" s="19" customFormat="1" ht="20" customHeight="1" spans="1:17">
      <c r="A11" s="49"/>
      <c r="B11" s="50"/>
      <c r="C11" s="51"/>
      <c r="D11" s="52"/>
      <c r="E11" s="53" t="s">
        <v>40</v>
      </c>
      <c r="F11" s="54">
        <v>1512</v>
      </c>
      <c r="G11" s="54">
        <f t="shared" si="0"/>
        <v>75.6</v>
      </c>
      <c r="H11" s="54">
        <f t="shared" si="1"/>
        <v>1587.6</v>
      </c>
      <c r="I11" s="63"/>
      <c r="J11" s="63"/>
      <c r="K11" s="63"/>
      <c r="L11" s="63"/>
      <c r="M11" s="64"/>
      <c r="N11" s="64"/>
      <c r="O11" s="64"/>
      <c r="P11" s="64"/>
      <c r="Q11" s="65"/>
    </row>
    <row r="12" s="19" customFormat="1" ht="30" spans="1:17">
      <c r="A12" s="55" t="s">
        <v>29</v>
      </c>
      <c r="B12" s="50" t="s">
        <v>41</v>
      </c>
      <c r="C12" s="51" t="s">
        <v>31</v>
      </c>
      <c r="D12" s="52" t="s">
        <v>32</v>
      </c>
      <c r="E12" s="56"/>
      <c r="F12" s="57">
        <f>SUM(F8:F11)</f>
        <v>18000</v>
      </c>
      <c r="G12" s="54">
        <f t="shared" si="0"/>
        <v>900</v>
      </c>
      <c r="H12" s="54">
        <f t="shared" si="1"/>
        <v>18900</v>
      </c>
      <c r="I12" s="63"/>
      <c r="J12" s="63"/>
      <c r="K12" s="63"/>
      <c r="L12" s="63"/>
      <c r="M12" s="65"/>
      <c r="N12" s="64"/>
      <c r="O12" s="64"/>
      <c r="P12" s="64"/>
      <c r="Q12" s="65"/>
    </row>
    <row r="13" s="19" customFormat="1" ht="30" spans="1:15">
      <c r="A13" s="55" t="s">
        <v>29</v>
      </c>
      <c r="B13" s="50" t="s">
        <v>42</v>
      </c>
      <c r="C13" s="51" t="s">
        <v>31</v>
      </c>
      <c r="D13" s="52" t="s">
        <v>32</v>
      </c>
      <c r="E13" s="56"/>
      <c r="F13" s="57">
        <f>SUM(F12:F12)</f>
        <v>18000</v>
      </c>
      <c r="G13" s="54">
        <f t="shared" si="0"/>
        <v>900</v>
      </c>
      <c r="H13" s="54">
        <f t="shared" si="1"/>
        <v>18900</v>
      </c>
      <c r="I13" s="63"/>
      <c r="J13" s="63"/>
      <c r="K13" s="63"/>
      <c r="L13" s="63"/>
      <c r="O13" s="64"/>
    </row>
    <row r="14" s="19" customFormat="1" ht="30" spans="1:15">
      <c r="A14" s="55" t="s">
        <v>29</v>
      </c>
      <c r="B14" s="50" t="s">
        <v>43</v>
      </c>
      <c r="C14" s="51" t="s">
        <v>31</v>
      </c>
      <c r="D14" s="52" t="s">
        <v>32</v>
      </c>
      <c r="E14" s="56"/>
      <c r="F14" s="57">
        <f>SUM(F13:F13)</f>
        <v>18000</v>
      </c>
      <c r="G14" s="54">
        <f t="shared" si="0"/>
        <v>900</v>
      </c>
      <c r="H14" s="54">
        <f t="shared" si="1"/>
        <v>18900</v>
      </c>
      <c r="I14" s="63"/>
      <c r="J14" s="63"/>
      <c r="K14" s="63"/>
      <c r="L14" s="63"/>
      <c r="O14" s="64"/>
    </row>
    <row r="15" s="19" customFormat="1" ht="20" customHeight="1" spans="1:17">
      <c r="A15" s="49" t="s">
        <v>29</v>
      </c>
      <c r="B15" s="50" t="s">
        <v>30</v>
      </c>
      <c r="C15" s="51" t="s">
        <v>31</v>
      </c>
      <c r="D15" s="52" t="s">
        <v>44</v>
      </c>
      <c r="E15" s="53" t="s">
        <v>33</v>
      </c>
      <c r="F15" s="54">
        <v>3375</v>
      </c>
      <c r="G15" s="54">
        <f t="shared" si="0"/>
        <v>168.75</v>
      </c>
      <c r="H15" s="54">
        <f t="shared" si="1"/>
        <v>3543.75</v>
      </c>
      <c r="I15" s="63" t="s">
        <v>45</v>
      </c>
      <c r="J15" s="63" t="s">
        <v>46</v>
      </c>
      <c r="K15" s="63" t="s">
        <v>47</v>
      </c>
      <c r="L15" s="63" t="s">
        <v>37</v>
      </c>
      <c r="M15" s="64"/>
      <c r="N15" s="64"/>
      <c r="O15" s="64"/>
      <c r="P15" s="64"/>
      <c r="Q15" s="65"/>
    </row>
    <row r="16" s="19" customFormat="1" ht="20" customHeight="1" spans="1:17">
      <c r="A16" s="49"/>
      <c r="B16" s="50"/>
      <c r="C16" s="51"/>
      <c r="D16" s="52"/>
      <c r="E16" s="53" t="s">
        <v>38</v>
      </c>
      <c r="F16" s="54">
        <v>6525</v>
      </c>
      <c r="G16" s="54">
        <f t="shared" si="0"/>
        <v>326.25</v>
      </c>
      <c r="H16" s="54">
        <f t="shared" si="1"/>
        <v>6851.25</v>
      </c>
      <c r="I16" s="63"/>
      <c r="J16" s="63"/>
      <c r="K16" s="63"/>
      <c r="L16" s="63"/>
      <c r="M16" s="64"/>
      <c r="N16" s="64"/>
      <c r="O16" s="64"/>
      <c r="P16" s="64"/>
      <c r="Q16" s="65"/>
    </row>
    <row r="17" s="19" customFormat="1" ht="20" customHeight="1" spans="1:17">
      <c r="A17" s="49"/>
      <c r="B17" s="50"/>
      <c r="C17" s="51"/>
      <c r="D17" s="52"/>
      <c r="E17" s="53" t="s">
        <v>39</v>
      </c>
      <c r="F17" s="54">
        <v>3840</v>
      </c>
      <c r="G17" s="54">
        <f t="shared" si="0"/>
        <v>192</v>
      </c>
      <c r="H17" s="54">
        <f t="shared" si="1"/>
        <v>4032</v>
      </c>
      <c r="I17" s="63"/>
      <c r="J17" s="63"/>
      <c r="K17" s="63"/>
      <c r="L17" s="63"/>
      <c r="M17" s="64"/>
      <c r="N17" s="64"/>
      <c r="O17" s="64"/>
      <c r="P17" s="64"/>
      <c r="Q17" s="65"/>
    </row>
    <row r="18" s="19" customFormat="1" ht="20" customHeight="1" spans="1:17">
      <c r="A18" s="49"/>
      <c r="B18" s="50"/>
      <c r="C18" s="51"/>
      <c r="D18" s="52"/>
      <c r="E18" s="53" t="s">
        <v>40</v>
      </c>
      <c r="F18" s="54">
        <v>1260</v>
      </c>
      <c r="G18" s="54">
        <f t="shared" si="0"/>
        <v>63</v>
      </c>
      <c r="H18" s="54">
        <f t="shared" si="1"/>
        <v>1323</v>
      </c>
      <c r="I18" s="63"/>
      <c r="J18" s="63"/>
      <c r="K18" s="63"/>
      <c r="L18" s="63"/>
      <c r="M18" s="64"/>
      <c r="N18" s="64"/>
      <c r="O18" s="64"/>
      <c r="P18" s="64"/>
      <c r="Q18" s="65"/>
    </row>
    <row r="19" s="19" customFormat="1" ht="30" spans="1:17">
      <c r="A19" s="55" t="s">
        <v>29</v>
      </c>
      <c r="B19" s="50" t="s">
        <v>41</v>
      </c>
      <c r="C19" s="51" t="s">
        <v>31</v>
      </c>
      <c r="D19" s="52" t="s">
        <v>44</v>
      </c>
      <c r="E19" s="56"/>
      <c r="F19" s="57">
        <f>SUM(F15:F18)</f>
        <v>15000</v>
      </c>
      <c r="G19" s="54">
        <f t="shared" si="0"/>
        <v>750</v>
      </c>
      <c r="H19" s="54">
        <f t="shared" si="1"/>
        <v>15750</v>
      </c>
      <c r="I19" s="63"/>
      <c r="J19" s="63"/>
      <c r="K19" s="63"/>
      <c r="L19" s="63"/>
      <c r="M19" s="65"/>
      <c r="N19" s="64"/>
      <c r="O19" s="65"/>
      <c r="P19" s="64"/>
      <c r="Q19" s="65"/>
    </row>
    <row r="20" s="19" customFormat="1" ht="30" spans="1:12">
      <c r="A20" s="55" t="s">
        <v>29</v>
      </c>
      <c r="B20" s="50" t="s">
        <v>42</v>
      </c>
      <c r="C20" s="51" t="s">
        <v>31</v>
      </c>
      <c r="D20" s="52" t="s">
        <v>44</v>
      </c>
      <c r="E20" s="56"/>
      <c r="F20" s="57">
        <f>SUM(F19:F19)</f>
        <v>15000</v>
      </c>
      <c r="G20" s="54">
        <f t="shared" si="0"/>
        <v>750</v>
      </c>
      <c r="H20" s="54">
        <f t="shared" si="1"/>
        <v>15750</v>
      </c>
      <c r="I20" s="63"/>
      <c r="J20" s="63"/>
      <c r="K20" s="63"/>
      <c r="L20" s="63"/>
    </row>
    <row r="21" s="19" customFormat="1" ht="30" spans="1:12">
      <c r="A21" s="55" t="s">
        <v>29</v>
      </c>
      <c r="B21" s="50" t="s">
        <v>43</v>
      </c>
      <c r="C21" s="51" t="s">
        <v>31</v>
      </c>
      <c r="D21" s="52" t="s">
        <v>44</v>
      </c>
      <c r="E21" s="56"/>
      <c r="F21" s="57">
        <f>SUM(F20:F20)</f>
        <v>15000</v>
      </c>
      <c r="G21" s="54">
        <f t="shared" si="0"/>
        <v>750</v>
      </c>
      <c r="H21" s="54">
        <f t="shared" si="1"/>
        <v>15750</v>
      </c>
      <c r="I21" s="66"/>
      <c r="J21" s="66"/>
      <c r="K21" s="66"/>
      <c r="L21" s="66"/>
    </row>
    <row r="22" s="19" customFormat="1" ht="15" spans="1:12">
      <c r="A22" s="58" t="s">
        <v>48</v>
      </c>
      <c r="B22" s="10"/>
      <c r="C22" s="10"/>
      <c r="D22" s="52"/>
      <c r="E22" s="10"/>
      <c r="F22" s="51">
        <f>SUM(F8:F21)</f>
        <v>132000</v>
      </c>
      <c r="G22" s="54">
        <f t="shared" si="0"/>
        <v>6600</v>
      </c>
      <c r="H22" s="54">
        <f t="shared" si="1"/>
        <v>138600</v>
      </c>
      <c r="I22" s="67"/>
      <c r="J22" s="67"/>
      <c r="K22" s="67"/>
      <c r="L22" s="67"/>
    </row>
  </sheetData>
  <mergeCells count="20">
    <mergeCell ref="A1:L1"/>
    <mergeCell ref="A2:L2"/>
    <mergeCell ref="E3:F3"/>
    <mergeCell ref="E4:F4"/>
    <mergeCell ref="A8:A11"/>
    <mergeCell ref="A15:A18"/>
    <mergeCell ref="B8:B11"/>
    <mergeCell ref="B15:B18"/>
    <mergeCell ref="C8:C11"/>
    <mergeCell ref="C15:C18"/>
    <mergeCell ref="D8:D11"/>
    <mergeCell ref="D15:D18"/>
    <mergeCell ref="I8:I14"/>
    <mergeCell ref="I15:I21"/>
    <mergeCell ref="J8:J14"/>
    <mergeCell ref="J15:J21"/>
    <mergeCell ref="K8:K14"/>
    <mergeCell ref="K15:K21"/>
    <mergeCell ref="L8:L14"/>
    <mergeCell ref="L15:L21"/>
  </mergeCells>
  <pageMargins left="0.75" right="0.75" top="1" bottom="1" header="0.5" footer="0.5"/>
  <pageSetup paperSize="9" scale="81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5"/>
  <sheetViews>
    <sheetView topLeftCell="A15" workbookViewId="0">
      <selection activeCell="A36" sqref="A36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49</v>
      </c>
      <c r="B2" s="6"/>
      <c r="C2" s="7"/>
    </row>
    <row r="3" s="1" customFormat="1" ht="30.75" spans="1:3">
      <c r="A3" s="5" t="s">
        <v>50</v>
      </c>
      <c r="B3" s="8" t="s">
        <v>29</v>
      </c>
      <c r="C3" s="9"/>
    </row>
    <row r="4" s="1" customFormat="1" ht="15.75" spans="1:3">
      <c r="A4" s="5" t="s">
        <v>51</v>
      </c>
      <c r="B4" s="10" t="s">
        <v>52</v>
      </c>
      <c r="C4" s="9"/>
    </row>
    <row r="5" s="1" customFormat="1" ht="108" customHeight="1" spans="1:3">
      <c r="A5" s="5" t="s">
        <v>53</v>
      </c>
      <c r="B5" s="11" t="s">
        <v>54</v>
      </c>
      <c r="C5" s="12" t="s">
        <v>55</v>
      </c>
    </row>
    <row r="6" s="1" customFormat="1" ht="14.25" spans="1:3">
      <c r="A6" s="5" t="s">
        <v>56</v>
      </c>
      <c r="B6" s="13" t="s">
        <v>57</v>
      </c>
      <c r="C6" s="14" t="s">
        <v>34</v>
      </c>
    </row>
    <row r="7" s="1" customFormat="1" ht="123" customHeight="1" spans="1:3">
      <c r="A7" s="5" t="s">
        <v>58</v>
      </c>
      <c r="B7" s="13"/>
      <c r="C7" s="14"/>
    </row>
    <row r="8" s="1" customFormat="1" ht="14.25" spans="1:3">
      <c r="A8" s="5" t="s">
        <v>59</v>
      </c>
      <c r="B8" s="15" t="s">
        <v>37</v>
      </c>
      <c r="C8" s="16" t="s">
        <v>60</v>
      </c>
    </row>
    <row r="9" s="1" customFormat="1" ht="14.25" spans="1:3">
      <c r="A9" s="5" t="s">
        <v>61</v>
      </c>
      <c r="B9" s="17" t="s">
        <v>62</v>
      </c>
      <c r="C9" s="9" t="s">
        <v>63</v>
      </c>
    </row>
    <row r="10" s="1" customFormat="1" ht="14.25" spans="1:3">
      <c r="A10" s="5" t="s">
        <v>64</v>
      </c>
      <c r="B10" s="17" t="s">
        <v>65</v>
      </c>
      <c r="C10" s="9"/>
    </row>
    <row r="11" s="1" customFormat="1" ht="14.25" spans="1:3">
      <c r="A11" s="5" t="s">
        <v>66</v>
      </c>
      <c r="B11" s="17"/>
      <c r="C11" s="18"/>
    </row>
    <row r="13" ht="14.25"/>
    <row r="14" s="1" customFormat="1" ht="56" customHeight="1" spans="1:3">
      <c r="A14" s="2"/>
      <c r="B14" s="3"/>
      <c r="C14" s="4"/>
    </row>
    <row r="15" s="1" customFormat="1" ht="40" customHeight="1" spans="1:3">
      <c r="A15" s="5" t="s">
        <v>49</v>
      </c>
      <c r="B15" s="6"/>
      <c r="C15" s="7"/>
    </row>
    <row r="16" s="1" customFormat="1" ht="30.75" spans="1:3">
      <c r="A16" s="5" t="s">
        <v>50</v>
      </c>
      <c r="B16" s="8" t="s">
        <v>29</v>
      </c>
      <c r="C16" s="9"/>
    </row>
    <row r="17" s="1" customFormat="1" ht="15.75" spans="1:3">
      <c r="A17" s="5" t="s">
        <v>51</v>
      </c>
      <c r="B17" s="10" t="s">
        <v>67</v>
      </c>
      <c r="C17" s="9"/>
    </row>
    <row r="18" s="1" customFormat="1" ht="108" customHeight="1" spans="1:3">
      <c r="A18" s="5" t="s">
        <v>53</v>
      </c>
      <c r="B18" s="11" t="s">
        <v>54</v>
      </c>
      <c r="C18" s="12" t="s">
        <v>55</v>
      </c>
    </row>
    <row r="19" s="1" customFormat="1" ht="14.25" spans="1:3">
      <c r="A19" s="5" t="s">
        <v>56</v>
      </c>
      <c r="B19" s="13" t="s">
        <v>57</v>
      </c>
      <c r="C19" s="14" t="s">
        <v>45</v>
      </c>
    </row>
    <row r="20" s="1" customFormat="1" ht="123" customHeight="1" spans="1:3">
      <c r="A20" s="5" t="s">
        <v>58</v>
      </c>
      <c r="B20" s="13"/>
      <c r="C20" s="14"/>
    </row>
    <row r="21" s="1" customFormat="1" ht="14.25" spans="1:3">
      <c r="A21" s="5" t="s">
        <v>59</v>
      </c>
      <c r="B21" s="15" t="s">
        <v>37</v>
      </c>
      <c r="C21" s="16" t="s">
        <v>60</v>
      </c>
    </row>
    <row r="22" s="1" customFormat="1" ht="14.25" spans="1:3">
      <c r="A22" s="5" t="s">
        <v>61</v>
      </c>
      <c r="B22" s="17" t="s">
        <v>68</v>
      </c>
      <c r="C22" s="9" t="s">
        <v>63</v>
      </c>
    </row>
    <row r="23" s="1" customFormat="1" ht="14.25" spans="1:3">
      <c r="A23" s="5" t="s">
        <v>64</v>
      </c>
      <c r="B23" s="17" t="s">
        <v>69</v>
      </c>
      <c r="C23" s="9"/>
    </row>
    <row r="24" s="1" customFormat="1" ht="14.25" spans="1:3">
      <c r="A24" s="5" t="s">
        <v>66</v>
      </c>
      <c r="B24" s="17"/>
      <c r="C24" s="18"/>
    </row>
    <row r="28" spans="1:1">
      <c r="A28" s="68" t="s">
        <v>70</v>
      </c>
    </row>
    <row r="29" spans="1:1">
      <c r="A29" s="68" t="s">
        <v>71</v>
      </c>
    </row>
    <row r="30" spans="1:1">
      <c r="A30" s="68" t="s">
        <v>72</v>
      </c>
    </row>
    <row r="31" spans="1:1">
      <c r="A31" s="68" t="s">
        <v>73</v>
      </c>
    </row>
    <row r="32" spans="1:1">
      <c r="A32" s="68" t="s">
        <v>74</v>
      </c>
    </row>
    <row r="33" spans="1:1">
      <c r="A33" s="68" t="s">
        <v>75</v>
      </c>
    </row>
    <row r="34" spans="1:1">
      <c r="A34" s="68" t="s">
        <v>76</v>
      </c>
    </row>
    <row r="35" spans="1:1">
      <c r="A35" s="68" t="s">
        <v>77</v>
      </c>
    </row>
  </sheetData>
  <mergeCells count="8">
    <mergeCell ref="A1:C1"/>
    <mergeCell ref="A14:C14"/>
    <mergeCell ref="C3:C4"/>
    <mergeCell ref="C6:C7"/>
    <mergeCell ref="C9:C11"/>
    <mergeCell ref="C16:C17"/>
    <mergeCell ref="C19:C20"/>
    <mergeCell ref="C22:C24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2025-04-16T04:34:00Z</dcterms:created>
  <dcterms:modified xsi:type="dcterms:W3CDTF">2025-04-18T07:13:24Z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D06BD5EF01084D948B0C5AF99B869ECA_11</vt:lpwstr>
  </property>
  <property fmtid="{D5CDD505-2E9C-101B-9397-08002B2CF9AE}" pid="3" name="KSOProductBuildVer">
    <vt:lpwstr>2052-12.1.0.20784</vt:lpwstr>
  </property>
</Properties>
</file>