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524" sheetId="7" r:id="rId1"/>
    <sheet name="S25040524 (2)" sheetId="8" r:id="rId2"/>
  </sheets>
  <externalReferences>
    <externalReference r:id="rId3"/>
  </externalReferences>
  <definedNames>
    <definedName name="_xlnm._FilterDatabase" localSheetId="0" hidden="1">S25040524!$H$8:$H$21</definedName>
    <definedName name="Ext">[1]LUT!$G$2</definedName>
    <definedName name="Gender">[1]LUT!$I$1:$BI$1</definedName>
    <definedName name="_xlnm.Print_Area" localSheetId="0">S25040524!$A$1:$N$21</definedName>
    <definedName name="_xlnm._FilterDatabase" localSheetId="1" hidden="1">'S25040524 (2)'!#REF!</definedName>
    <definedName name="_xlnm.Print_Area" localSheetId="1">'S25040524 (2)'!$A$1:$M$21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<sst xmlns="http://schemas.openxmlformats.org/spreadsheetml/2006/main" count="102" uniqueCount="50">
  <si>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</si>
  <si>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</si>
  <si>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2025/4/24-28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</si>
  <si>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</si>
  <si>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</si>
  <si>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</si>
  <si>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</si>
  <si>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</si>
  <si>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</si>
  <si>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</si>
  <si>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</si>
  <si>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</si>
  <si>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</si>
  <si>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</si>
  <si>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</si>
  <si>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</si>
  <si>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</si>
  <si>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</si>
  <si>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</si>
  <si>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</si>
  <si>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</si>
  <si>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</si>
  <si>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</si>
  <si>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</si>
  <si>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4.24实发数量</t>
  </si>
  <si>
    <t>4.28实发数量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</si>
  <si>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</si>
  <si>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</si>
  <si>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</si>
  <si>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</si>
  <si>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S25040524</t>
  </si>
  <si>
    <r>
      <rPr>
        <sz val="10"/>
        <rFont val="Calibri"/>
        <charset val="134"/>
      </rPr>
      <t xml:space="preserve">S2137 </t>
    </r>
    <r>
      <rPr>
        <sz val="10"/>
        <rFont val="宋体"/>
        <charset val="134"/>
      </rPr>
      <t>新单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越南产地</t>
    </r>
  </si>
  <si>
    <r>
      <rPr>
        <sz val="10"/>
        <color rgb="FF000000"/>
        <rFont val="Calibri"/>
        <charset val="134"/>
      </rPr>
      <t xml:space="preserve">CC#060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CC# 566</t>
    </r>
    <r>
      <rPr>
        <sz val="10"/>
        <color rgb="FF000000"/>
        <rFont val="宋体"/>
        <charset val="134"/>
      </rPr>
      <t>专用</t>
    </r>
  </si>
  <si>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</si>
  <si>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</t>
  </si>
  <si>
    <t>1-1</t>
  </si>
  <si>
    <r>
      <rPr>
        <b/>
        <sz val="10"/>
        <color rgb="FFFF0000"/>
        <rFont val="Calibri"/>
        <charset val="134"/>
      </rPr>
      <t>41.5*31*19.5
4.24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SF1546438967896</t>
    </r>
  </si>
  <si>
    <t>XS:24000PCS(41.5*31*19.5)
M:48600PCS(46.5*41*21)
L:57750PCS(46.5*41*21)
S:40950PCS\M:10800PCS(46.5*41*21)
XL:54000PCS(46.5*41*21)
L:12600PCS\XL:12000PCS\XXL:32350PCS(46.5*41*21)</t>
  </si>
  <si>
    <r>
      <rPr>
        <b/>
        <sz val="10"/>
        <color rgb="FF000000"/>
        <rFont val="宋体"/>
        <charset val="134"/>
      </rPr>
      <t>共</t>
    </r>
    <r>
      <rPr>
        <b/>
        <sz val="10"/>
        <color rgb="FF000000"/>
        <rFont val="Calibri"/>
        <charset val="134"/>
      </rPr>
      <t>8</t>
    </r>
    <r>
      <rPr>
        <b/>
        <sz val="10"/>
        <color rgb="FF000000"/>
        <rFont val="宋体"/>
        <charset val="134"/>
      </rPr>
      <t>箱</t>
    </r>
  </si>
  <si>
    <t>S</t>
  </si>
  <si>
    <t>M</t>
  </si>
  <si>
    <t>L</t>
  </si>
  <si>
    <t>XL</t>
  </si>
  <si>
    <t>XXL</t>
  </si>
  <si>
    <r>
      <rPr>
        <sz val="10"/>
        <rFont val="宋体"/>
        <charset val="134"/>
      </rPr>
      <t>黑底</t>
    </r>
    <r>
      <rPr>
        <sz val="10"/>
        <rFont val="Calibri"/>
        <charset val="134"/>
      </rPr>
      <t>+</t>
    </r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</si>
  <si>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XS:7065PCS\S:9780PCS\M:16130PCS\XXL:9770PCS(46.5*41*21)
L:19650PCS\XL:17850PCS(46.5*41*21)</t>
  </si>
  <si>
    <r>
      <rPr>
        <b/>
        <sz val="20"/>
        <color rgb="FF000000"/>
        <rFont val="宋体"/>
        <charset val="134"/>
      </rPr>
      <t>江苏省苏州市常熟市古里镇白卯工业园区红豆路福兴织染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誉恒仓库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老密</t>
    </r>
    <r>
      <rPr>
        <b/>
        <sz val="20"/>
        <color rgb="FF000000"/>
        <rFont val="Calibri"/>
        <charset val="134"/>
      </rPr>
      <t xml:space="preserve"> 18051821719 </t>
    </r>
  </si>
  <si>
    <t>货拉拉</t>
  </si>
  <si>
    <r>
      <rPr>
        <b/>
        <sz val="10"/>
        <color rgb="FFFF0000"/>
        <rFont val="Calibri"/>
        <charset val="134"/>
      </rPr>
      <t>6</t>
    </r>
    <r>
      <rPr>
        <b/>
        <sz val="10"/>
        <color rgb="FFFF0000"/>
        <rFont val="宋体"/>
        <charset val="134"/>
      </rPr>
      <t>箱</t>
    </r>
  </si>
  <si>
    <r>
      <rPr>
        <b/>
        <sz val="10"/>
        <color rgb="FFFF0000"/>
        <rFont val="Calibri"/>
        <charset val="134"/>
      </rPr>
      <t>2</t>
    </r>
    <r>
      <rPr>
        <b/>
        <sz val="10"/>
        <color rgb="FFFF0000"/>
        <rFont val="宋体"/>
        <charset val="134"/>
      </rPr>
      <t>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</si>
</sst>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Calibri"/>
      <charset val="134"/>
    </font>
    <font>
      <b/>
      <sz val="10"/>
      <color rgb="FFFF0000"/>
      <name val="Calibri"/>
      <charset val="134"/>
    </font>
    <font>
      <b/>
      <sz val="10"/>
      <color rgb="FF0070C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76200</xdr:colOff>
      <xdr:row>6</xdr:row>
      <xdr:rowOff>276225</xdr:rowOff>
    </xdr:from>
    <xdr:to>
      <xdr:col>12</xdr:col>
      <xdr:colOff>369570</xdr:colOff>
      <xdr:row>8</xdr:row>
      <xdr:rowOff>222250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8790" y="1876425"/>
          <a:ext cx="2152650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O20" sqref="O20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4" width="30.125" style="2" customWidth="1"/>
    <col min="15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32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7" t="s">
        <v>1</v>
      </c>
      <c r="E3" s="8" t="s">
        <v>2</v>
      </c>
      <c r="F3" s="8"/>
      <c r="G3" s="9"/>
      <c r="H3"/>
      <c r="I3"/>
      <c r="J3"/>
    </row>
    <row r="4" ht="19.5" customHeight="1" spans="4:12">
      <c r="D4" s="7" t="s">
        <v>3</v>
      </c>
      <c r="E4" s="10"/>
      <c r="F4" s="11"/>
      <c r="J4" s="6"/>
      <c r="L4" s="33"/>
    </row>
    <row r="5" hidden="1" spans="2:2">
      <c r="B5" s="12"/>
    </row>
    <row r="6" s="1" customFormat="1" ht="38.25" spans="1:14">
      <c r="A6" s="13" t="s">
        <v>4</v>
      </c>
      <c r="B6" s="14" t="s">
        <v>5</v>
      </c>
      <c r="C6" s="14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6" t="s">
        <v>11</v>
      </c>
      <c r="I6" s="16"/>
      <c r="J6" s="18" t="s">
        <v>12</v>
      </c>
      <c r="K6" s="34" t="s">
        <v>13</v>
      </c>
      <c r="L6" s="34" t="s">
        <v>14</v>
      </c>
      <c r="M6" s="14" t="s">
        <v>15</v>
      </c>
      <c r="N6" s="35" t="s">
        <v>16</v>
      </c>
    </row>
    <row r="7" s="1" customFormat="1" ht="32.25" customHeight="1" spans="1:14">
      <c r="A7" s="13" t="s">
        <v>17</v>
      </c>
      <c r="B7" s="14" t="s">
        <v>18</v>
      </c>
      <c r="C7" s="17" t="s">
        <v>19</v>
      </c>
      <c r="D7" s="18" t="s">
        <v>20</v>
      </c>
      <c r="E7" s="18" t="s">
        <v>21</v>
      </c>
      <c r="F7" s="16" t="s">
        <v>22</v>
      </c>
      <c r="G7" s="16" t="s">
        <v>23</v>
      </c>
      <c r="H7" s="19" t="s">
        <v>24</v>
      </c>
      <c r="I7" s="19" t="s">
        <v>25</v>
      </c>
      <c r="J7" s="18" t="s">
        <v>26</v>
      </c>
      <c r="K7" s="34" t="s">
        <v>27</v>
      </c>
      <c r="L7" s="34" t="s">
        <v>28</v>
      </c>
      <c r="M7" s="14" t="s">
        <v>29</v>
      </c>
      <c r="N7" s="36"/>
    </row>
    <row r="8" s="1" customFormat="1" ht="20" customHeight="1" spans="1:15">
      <c r="A8" s="20" t="s">
        <v>30</v>
      </c>
      <c r="B8" s="21" t="s">
        <v>31</v>
      </c>
      <c r="C8" s="20" t="s">
        <v>32</v>
      </c>
      <c r="D8" s="22" t="s">
        <v>33</v>
      </c>
      <c r="E8" s="23" t="s">
        <v>34</v>
      </c>
      <c r="F8" s="24">
        <v>25700</v>
      </c>
      <c r="G8" s="25">
        <f t="shared" ref="G8:G13" si="0">H8+I8-F8</f>
        <v>1900</v>
      </c>
      <c r="H8" s="23">
        <v>3600</v>
      </c>
      <c r="I8" s="23">
        <v>24000</v>
      </c>
      <c r="J8" s="37" t="s">
        <v>35</v>
      </c>
      <c r="K8" s="38">
        <v>7.4</v>
      </c>
      <c r="L8" s="38">
        <v>8</v>
      </c>
      <c r="M8" s="44" t="s">
        <v>36</v>
      </c>
      <c r="N8" s="45" t="s">
        <v>37</v>
      </c>
      <c r="O8" s="46" t="s">
        <v>38</v>
      </c>
    </row>
    <row r="9" s="1" customFormat="1" ht="20" customHeight="1" spans="1:14">
      <c r="A9" s="20"/>
      <c r="B9" s="21"/>
      <c r="C9" s="20"/>
      <c r="D9" s="22"/>
      <c r="E9" s="23" t="s">
        <v>39</v>
      </c>
      <c r="F9" s="24">
        <v>42700</v>
      </c>
      <c r="G9" s="25">
        <f t="shared" si="0"/>
        <v>1750</v>
      </c>
      <c r="H9" s="23">
        <v>3500</v>
      </c>
      <c r="I9" s="23">
        <v>40950</v>
      </c>
      <c r="J9" s="37"/>
      <c r="K9" s="38"/>
      <c r="L9" s="38"/>
      <c r="M9" s="44"/>
      <c r="N9" s="45"/>
    </row>
    <row r="10" s="1" customFormat="1" ht="20" customHeight="1" spans="1:14">
      <c r="A10" s="20"/>
      <c r="B10" s="21"/>
      <c r="C10" s="20"/>
      <c r="D10" s="22"/>
      <c r="E10" s="23" t="s">
        <v>40</v>
      </c>
      <c r="F10" s="24">
        <v>60400</v>
      </c>
      <c r="G10" s="25">
        <f t="shared" si="0"/>
        <v>2600</v>
      </c>
      <c r="H10" s="23">
        <v>3600</v>
      </c>
      <c r="I10" s="23">
        <v>59400</v>
      </c>
      <c r="J10" s="37"/>
      <c r="K10" s="38"/>
      <c r="L10" s="38"/>
      <c r="M10" s="44"/>
      <c r="N10" s="45"/>
    </row>
    <row r="11" s="1" customFormat="1" ht="20" customHeight="1" spans="1:14">
      <c r="A11" s="20"/>
      <c r="B11" s="21"/>
      <c r="C11" s="20"/>
      <c r="D11" s="22"/>
      <c r="E11" s="23" t="s">
        <v>41</v>
      </c>
      <c r="F11" s="24">
        <v>70500</v>
      </c>
      <c r="G11" s="25">
        <f t="shared" si="0"/>
        <v>3350</v>
      </c>
      <c r="H11" s="23">
        <v>3500</v>
      </c>
      <c r="I11" s="23">
        <v>70350</v>
      </c>
      <c r="J11" s="37"/>
      <c r="K11" s="38"/>
      <c r="L11" s="38"/>
      <c r="M11" s="44"/>
      <c r="N11" s="45"/>
    </row>
    <row r="12" s="1" customFormat="1" ht="20" customHeight="1" spans="1:14">
      <c r="A12" s="20"/>
      <c r="B12" s="21"/>
      <c r="C12" s="20"/>
      <c r="D12" s="22"/>
      <c r="E12" s="23" t="s">
        <v>42</v>
      </c>
      <c r="F12" s="24">
        <v>66600</v>
      </c>
      <c r="G12" s="25">
        <f t="shared" si="0"/>
        <v>2900</v>
      </c>
      <c r="H12" s="23">
        <v>3500</v>
      </c>
      <c r="I12" s="23">
        <v>66000</v>
      </c>
      <c r="J12" s="37"/>
      <c r="K12" s="38"/>
      <c r="L12" s="38"/>
      <c r="M12" s="44"/>
      <c r="N12" s="45"/>
    </row>
    <row r="13" s="1" customFormat="1" ht="20" customHeight="1" spans="1:14">
      <c r="A13" s="20"/>
      <c r="B13" s="21"/>
      <c r="C13" s="20"/>
      <c r="D13" s="22"/>
      <c r="E13" s="23" t="s">
        <v>43</v>
      </c>
      <c r="F13" s="24">
        <v>34500</v>
      </c>
      <c r="G13" s="25">
        <f t="shared" si="0"/>
        <v>1350</v>
      </c>
      <c r="H13" s="23">
        <v>3500</v>
      </c>
      <c r="I13" s="23">
        <v>32350</v>
      </c>
      <c r="J13" s="37"/>
      <c r="K13" s="38"/>
      <c r="L13" s="38"/>
      <c r="M13" s="44"/>
      <c r="N13" s="45"/>
    </row>
    <row r="14" s="1" customFormat="1" ht="20" customHeight="1" spans="1:14">
      <c r="A14" s="20"/>
      <c r="B14" s="21"/>
      <c r="C14" s="20"/>
      <c r="D14" s="26" t="s">
        <v>44</v>
      </c>
      <c r="E14" s="23" t="s">
        <v>34</v>
      </c>
      <c r="F14" s="24">
        <v>6300</v>
      </c>
      <c r="G14" s="25">
        <f t="shared" ref="G14:G19" si="1">I14-F14</f>
        <v>765</v>
      </c>
      <c r="H14" s="23"/>
      <c r="I14" s="23">
        <v>7065</v>
      </c>
      <c r="J14" s="47"/>
      <c r="K14" s="48"/>
      <c r="L14" s="48"/>
      <c r="M14" s="49"/>
      <c r="N14" s="45" t="s">
        <v>45</v>
      </c>
    </row>
    <row r="15" s="1" customFormat="1" ht="20" customHeight="1" spans="1:14">
      <c r="A15" s="20"/>
      <c r="B15" s="21"/>
      <c r="C15" s="20"/>
      <c r="D15" s="22"/>
      <c r="E15" s="23" t="s">
        <v>39</v>
      </c>
      <c r="F15" s="24">
        <v>9600</v>
      </c>
      <c r="G15" s="25">
        <f t="shared" si="1"/>
        <v>180</v>
      </c>
      <c r="H15" s="23"/>
      <c r="I15" s="23">
        <v>9780</v>
      </c>
      <c r="J15" s="50"/>
      <c r="K15" s="51"/>
      <c r="L15" s="51"/>
      <c r="M15" s="52"/>
      <c r="N15" s="45"/>
    </row>
    <row r="16" s="1" customFormat="1" ht="20" customHeight="1" spans="1:14">
      <c r="A16" s="20"/>
      <c r="B16" s="21"/>
      <c r="C16" s="20"/>
      <c r="D16" s="22"/>
      <c r="E16" s="23" t="s">
        <v>40</v>
      </c>
      <c r="F16" s="24">
        <v>15000</v>
      </c>
      <c r="G16" s="25">
        <f t="shared" si="1"/>
        <v>1130</v>
      </c>
      <c r="H16" s="23"/>
      <c r="I16" s="23">
        <v>16130</v>
      </c>
      <c r="J16" s="50"/>
      <c r="K16" s="51"/>
      <c r="L16" s="51"/>
      <c r="M16" s="52"/>
      <c r="N16" s="45"/>
    </row>
    <row r="17" s="1" customFormat="1" ht="20" customHeight="1" spans="1:14">
      <c r="A17" s="20"/>
      <c r="B17" s="21"/>
      <c r="C17" s="20"/>
      <c r="D17" s="22"/>
      <c r="E17" s="23" t="s">
        <v>41</v>
      </c>
      <c r="F17" s="24">
        <v>18400</v>
      </c>
      <c r="G17" s="25">
        <f t="shared" si="1"/>
        <v>1250</v>
      </c>
      <c r="H17" s="23"/>
      <c r="I17" s="23">
        <v>19650</v>
      </c>
      <c r="J17" s="50"/>
      <c r="K17" s="51"/>
      <c r="L17" s="51"/>
      <c r="M17" s="52"/>
      <c r="N17" s="45"/>
    </row>
    <row r="18" s="1" customFormat="1" ht="20" customHeight="1" spans="1:14">
      <c r="A18" s="20"/>
      <c r="B18" s="21"/>
      <c r="C18" s="20"/>
      <c r="D18" s="22"/>
      <c r="E18" s="23" t="s">
        <v>42</v>
      </c>
      <c r="F18" s="24">
        <v>16800</v>
      </c>
      <c r="G18" s="25">
        <f t="shared" si="1"/>
        <v>1050</v>
      </c>
      <c r="H18" s="23"/>
      <c r="I18" s="23">
        <v>17850</v>
      </c>
      <c r="J18" s="50"/>
      <c r="K18" s="51"/>
      <c r="L18" s="51"/>
      <c r="M18" s="52"/>
      <c r="N18" s="45"/>
    </row>
    <row r="19" s="1" customFormat="1" ht="20" customHeight="1" spans="1:14">
      <c r="A19" s="20"/>
      <c r="B19" s="21"/>
      <c r="C19" s="20"/>
      <c r="D19" s="22"/>
      <c r="E19" s="23" t="s">
        <v>43</v>
      </c>
      <c r="F19" s="24">
        <v>9400</v>
      </c>
      <c r="G19" s="25">
        <f t="shared" si="1"/>
        <v>370</v>
      </c>
      <c r="H19" s="23"/>
      <c r="I19" s="23">
        <v>9770</v>
      </c>
      <c r="J19" s="53"/>
      <c r="K19" s="54"/>
      <c r="L19" s="54"/>
      <c r="M19" s="55"/>
      <c r="N19" s="45"/>
    </row>
    <row r="20" s="1" customFormat="1" ht="19" customHeight="1" spans="1:15">
      <c r="A20" s="27"/>
      <c r="B20" s="21"/>
      <c r="C20" s="20"/>
      <c r="D20" s="27"/>
      <c r="E20" s="28"/>
      <c r="F20" s="23"/>
      <c r="G20" s="25"/>
      <c r="H20" s="23"/>
      <c r="I20" s="23"/>
      <c r="J20" s="37"/>
      <c r="K20" s="38"/>
      <c r="L20" s="38"/>
      <c r="M20" s="21"/>
      <c r="N20" s="35"/>
      <c r="O20" s="41"/>
    </row>
    <row r="21" s="1" customFormat="1" ht="20" customHeight="1" spans="1:13">
      <c r="A21" s="29"/>
      <c r="B21" s="29"/>
      <c r="C21" s="29"/>
      <c r="D21" s="29"/>
      <c r="E21" s="29"/>
      <c r="F21" s="30">
        <f>SUM(F8:F20)</f>
        <v>375900</v>
      </c>
      <c r="G21" s="30">
        <f>SUM(G8:G20)</f>
        <v>18595</v>
      </c>
      <c r="H21" s="30">
        <f>SUM(H8:H20)</f>
        <v>21200</v>
      </c>
      <c r="I21" s="30">
        <f>SUM(I8:I20)</f>
        <v>373295</v>
      </c>
      <c r="J21" s="42"/>
      <c r="K21" s="43"/>
      <c r="L21" s="43"/>
      <c r="M21" s="29"/>
    </row>
    <row r="22" spans="8:9">
      <c r="H22" s="31"/>
      <c r="I22" s="31"/>
    </row>
    <row r="24" spans="7:7">
      <c r="G24"/>
    </row>
  </sheetData>
  <mergeCells count="20">
    <mergeCell ref="A1:M1"/>
    <mergeCell ref="A2:M2"/>
    <mergeCell ref="E3:F3"/>
    <mergeCell ref="A8:A19"/>
    <mergeCell ref="B8:B19"/>
    <mergeCell ref="C8:C19"/>
    <mergeCell ref="D8:D13"/>
    <mergeCell ref="D14:D19"/>
    <mergeCell ref="J8:J13"/>
    <mergeCell ref="J14:J19"/>
    <mergeCell ref="K8:K13"/>
    <mergeCell ref="K14:K19"/>
    <mergeCell ref="L8:L13"/>
    <mergeCell ref="L14:L19"/>
    <mergeCell ref="M8:M13"/>
    <mergeCell ref="M14:M19"/>
    <mergeCell ref="N6:N7"/>
    <mergeCell ref="N8:N13"/>
    <mergeCell ref="N14:N19"/>
    <mergeCell ref="O8:O19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O9" sqref="O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30.25" style="2" customWidth="1"/>
    <col min="13" max="13" width="18.2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I1" s="6"/>
      <c r="J1" s="4"/>
      <c r="K1" s="4"/>
      <c r="L1" s="4"/>
    </row>
    <row r="2" spans="1:12">
      <c r="A2" s="6" t="s">
        <v>46</v>
      </c>
      <c r="B2" s="4"/>
      <c r="C2" s="4"/>
      <c r="D2" s="4"/>
      <c r="E2" s="4"/>
      <c r="F2" s="4"/>
      <c r="G2" s="4"/>
      <c r="H2" s="4"/>
      <c r="I2" s="32"/>
      <c r="J2" s="4"/>
      <c r="K2" s="4"/>
      <c r="L2" s="4"/>
    </row>
    <row r="3" ht="15.75" spans="4:9">
      <c r="D3" s="7" t="s">
        <v>1</v>
      </c>
      <c r="E3" s="8">
        <v>45775</v>
      </c>
      <c r="F3" s="8"/>
      <c r="G3" s="9"/>
      <c r="H3"/>
      <c r="I3"/>
    </row>
    <row r="4" ht="19.5" customHeight="1" spans="4:11">
      <c r="D4" s="7" t="s">
        <v>3</v>
      </c>
      <c r="E4" s="10" t="s">
        <v>47</v>
      </c>
      <c r="F4" s="11"/>
      <c r="I4" s="6"/>
      <c r="K4" s="33"/>
    </row>
    <row r="5" hidden="1" spans="2:2">
      <c r="B5" s="12"/>
    </row>
    <row r="6" s="1" customFormat="1" ht="38.25" spans="1:13">
      <c r="A6" s="13" t="s">
        <v>4</v>
      </c>
      <c r="B6" s="14" t="s">
        <v>5</v>
      </c>
      <c r="C6" s="14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6"/>
      <c r="I6" s="18" t="s">
        <v>12</v>
      </c>
      <c r="J6" s="34" t="s">
        <v>13</v>
      </c>
      <c r="K6" s="34" t="s">
        <v>14</v>
      </c>
      <c r="L6" s="14" t="s">
        <v>15</v>
      </c>
      <c r="M6" s="35" t="s">
        <v>16</v>
      </c>
    </row>
    <row r="7" s="1" customFormat="1" ht="32.25" customHeight="1" spans="1:13">
      <c r="A7" s="13" t="s">
        <v>17</v>
      </c>
      <c r="B7" s="14" t="s">
        <v>18</v>
      </c>
      <c r="C7" s="17" t="s">
        <v>19</v>
      </c>
      <c r="D7" s="18" t="s">
        <v>20</v>
      </c>
      <c r="E7" s="18" t="s">
        <v>21</v>
      </c>
      <c r="F7" s="16" t="s">
        <v>22</v>
      </c>
      <c r="G7" s="16" t="s">
        <v>23</v>
      </c>
      <c r="H7" s="19" t="s">
        <v>25</v>
      </c>
      <c r="I7" s="18" t="s">
        <v>26</v>
      </c>
      <c r="J7" s="34" t="s">
        <v>27</v>
      </c>
      <c r="K7" s="34" t="s">
        <v>28</v>
      </c>
      <c r="L7" s="14" t="s">
        <v>29</v>
      </c>
      <c r="M7" s="36"/>
    </row>
    <row r="8" s="1" customFormat="1" ht="20" customHeight="1" spans="1:14">
      <c r="A8" s="20" t="s">
        <v>30</v>
      </c>
      <c r="B8" s="21" t="s">
        <v>31</v>
      </c>
      <c r="C8" s="20" t="s">
        <v>32</v>
      </c>
      <c r="D8" s="22" t="s">
        <v>33</v>
      </c>
      <c r="E8" s="23" t="s">
        <v>34</v>
      </c>
      <c r="F8" s="24">
        <v>25700</v>
      </c>
      <c r="G8" s="25">
        <v>1900</v>
      </c>
      <c r="H8" s="23">
        <v>24000</v>
      </c>
      <c r="I8" s="37" t="s">
        <v>48</v>
      </c>
      <c r="J8" s="38"/>
      <c r="K8" s="38"/>
      <c r="L8" s="39" t="s">
        <v>37</v>
      </c>
      <c r="N8" s="40"/>
    </row>
    <row r="9" s="1" customFormat="1" ht="20" customHeight="1" spans="1:14">
      <c r="A9" s="20"/>
      <c r="B9" s="21"/>
      <c r="C9" s="20"/>
      <c r="D9" s="22"/>
      <c r="E9" s="23" t="s">
        <v>39</v>
      </c>
      <c r="F9" s="24">
        <v>42700</v>
      </c>
      <c r="G9" s="25">
        <v>1750</v>
      </c>
      <c r="H9" s="23">
        <v>40950</v>
      </c>
      <c r="I9" s="37"/>
      <c r="J9" s="38"/>
      <c r="K9" s="38"/>
      <c r="L9" s="39"/>
      <c r="N9" s="40"/>
    </row>
    <row r="10" s="1" customFormat="1" ht="20" customHeight="1" spans="1:14">
      <c r="A10" s="20"/>
      <c r="B10" s="21"/>
      <c r="C10" s="20"/>
      <c r="D10" s="22"/>
      <c r="E10" s="23" t="s">
        <v>40</v>
      </c>
      <c r="F10" s="24">
        <v>60400</v>
      </c>
      <c r="G10" s="25">
        <v>2600</v>
      </c>
      <c r="H10" s="23">
        <v>59400</v>
      </c>
      <c r="I10" s="37"/>
      <c r="J10" s="38"/>
      <c r="K10" s="38"/>
      <c r="L10" s="39"/>
      <c r="N10" s="40"/>
    </row>
    <row r="11" s="1" customFormat="1" ht="20" customHeight="1" spans="1:14">
      <c r="A11" s="20"/>
      <c r="B11" s="21"/>
      <c r="C11" s="20"/>
      <c r="D11" s="22"/>
      <c r="E11" s="23" t="s">
        <v>41</v>
      </c>
      <c r="F11" s="24">
        <v>70500</v>
      </c>
      <c r="G11" s="25">
        <v>3350</v>
      </c>
      <c r="H11" s="23">
        <v>70350</v>
      </c>
      <c r="I11" s="37"/>
      <c r="J11" s="38"/>
      <c r="K11" s="38"/>
      <c r="L11" s="39"/>
      <c r="N11" s="40"/>
    </row>
    <row r="12" s="1" customFormat="1" ht="20" customHeight="1" spans="1:14">
      <c r="A12" s="20"/>
      <c r="B12" s="21"/>
      <c r="C12" s="20"/>
      <c r="D12" s="22"/>
      <c r="E12" s="23" t="s">
        <v>42</v>
      </c>
      <c r="F12" s="24">
        <v>66600</v>
      </c>
      <c r="G12" s="25">
        <v>2900</v>
      </c>
      <c r="H12" s="23">
        <v>66000</v>
      </c>
      <c r="I12" s="37"/>
      <c r="J12" s="38"/>
      <c r="K12" s="38"/>
      <c r="L12" s="39"/>
      <c r="N12" s="40"/>
    </row>
    <row r="13" s="1" customFormat="1" ht="20" customHeight="1" spans="1:14">
      <c r="A13" s="20"/>
      <c r="B13" s="21"/>
      <c r="C13" s="20"/>
      <c r="D13" s="22"/>
      <c r="E13" s="23" t="s">
        <v>43</v>
      </c>
      <c r="F13" s="24">
        <v>34500</v>
      </c>
      <c r="G13" s="25">
        <v>1350</v>
      </c>
      <c r="H13" s="23">
        <v>32350</v>
      </c>
      <c r="I13" s="37"/>
      <c r="J13" s="38"/>
      <c r="K13" s="38"/>
      <c r="L13" s="39"/>
      <c r="N13" s="40"/>
    </row>
    <row r="14" s="1" customFormat="1" ht="20" customHeight="1" spans="1:14">
      <c r="A14" s="20"/>
      <c r="B14" s="21"/>
      <c r="C14" s="20"/>
      <c r="D14" s="26" t="s">
        <v>44</v>
      </c>
      <c r="E14" s="23" t="s">
        <v>34</v>
      </c>
      <c r="F14" s="24">
        <v>6300</v>
      </c>
      <c r="G14" s="25">
        <f t="shared" ref="G14:G19" si="0">H14-F14</f>
        <v>765</v>
      </c>
      <c r="H14" s="23">
        <v>7065</v>
      </c>
      <c r="I14" s="37" t="s">
        <v>49</v>
      </c>
      <c r="J14" s="38"/>
      <c r="K14" s="38"/>
      <c r="L14" s="39" t="s">
        <v>45</v>
      </c>
      <c r="N14" s="40"/>
    </row>
    <row r="15" s="1" customFormat="1" ht="20" customHeight="1" spans="1:14">
      <c r="A15" s="20"/>
      <c r="B15" s="21"/>
      <c r="C15" s="20"/>
      <c r="D15" s="22"/>
      <c r="E15" s="23" t="s">
        <v>39</v>
      </c>
      <c r="F15" s="24">
        <v>9600</v>
      </c>
      <c r="G15" s="25">
        <f t="shared" si="0"/>
        <v>180</v>
      </c>
      <c r="H15" s="23">
        <v>9780</v>
      </c>
      <c r="I15" s="37"/>
      <c r="J15" s="38"/>
      <c r="K15" s="38"/>
      <c r="L15" s="39"/>
      <c r="N15" s="40"/>
    </row>
    <row r="16" s="1" customFormat="1" ht="20" customHeight="1" spans="1:14">
      <c r="A16" s="20"/>
      <c r="B16" s="21"/>
      <c r="C16" s="20"/>
      <c r="D16" s="22"/>
      <c r="E16" s="23" t="s">
        <v>40</v>
      </c>
      <c r="F16" s="24">
        <v>15000</v>
      </c>
      <c r="G16" s="25">
        <f t="shared" si="0"/>
        <v>1130</v>
      </c>
      <c r="H16" s="23">
        <v>16130</v>
      </c>
      <c r="I16" s="37"/>
      <c r="J16" s="38"/>
      <c r="K16" s="38"/>
      <c r="L16" s="39"/>
      <c r="N16" s="40"/>
    </row>
    <row r="17" s="1" customFormat="1" ht="20" customHeight="1" spans="1:14">
      <c r="A17" s="20"/>
      <c r="B17" s="21"/>
      <c r="C17" s="20"/>
      <c r="D17" s="22"/>
      <c r="E17" s="23" t="s">
        <v>41</v>
      </c>
      <c r="F17" s="24">
        <v>18400</v>
      </c>
      <c r="G17" s="25">
        <f t="shared" si="0"/>
        <v>1250</v>
      </c>
      <c r="H17" s="23">
        <v>19650</v>
      </c>
      <c r="I17" s="37"/>
      <c r="J17" s="38"/>
      <c r="K17" s="38"/>
      <c r="L17" s="39"/>
      <c r="N17" s="40"/>
    </row>
    <row r="18" s="1" customFormat="1" ht="20" customHeight="1" spans="1:14">
      <c r="A18" s="20"/>
      <c r="B18" s="21"/>
      <c r="C18" s="20"/>
      <c r="D18" s="22"/>
      <c r="E18" s="23" t="s">
        <v>42</v>
      </c>
      <c r="F18" s="24">
        <v>16800</v>
      </c>
      <c r="G18" s="25">
        <f t="shared" si="0"/>
        <v>1050</v>
      </c>
      <c r="H18" s="23">
        <v>17850</v>
      </c>
      <c r="I18" s="37"/>
      <c r="J18" s="38"/>
      <c r="K18" s="38"/>
      <c r="L18" s="39"/>
      <c r="N18" s="40"/>
    </row>
    <row r="19" s="1" customFormat="1" ht="20" customHeight="1" spans="1:14">
      <c r="A19" s="20"/>
      <c r="B19" s="21"/>
      <c r="C19" s="20"/>
      <c r="D19" s="22"/>
      <c r="E19" s="23" t="s">
        <v>43</v>
      </c>
      <c r="F19" s="24">
        <v>9400</v>
      </c>
      <c r="G19" s="25">
        <f t="shared" si="0"/>
        <v>370</v>
      </c>
      <c r="H19" s="23">
        <v>9770</v>
      </c>
      <c r="I19" s="37"/>
      <c r="J19" s="38"/>
      <c r="K19" s="38"/>
      <c r="L19" s="39"/>
      <c r="N19" s="40"/>
    </row>
    <row r="20" s="1" customFormat="1" ht="19" customHeight="1" spans="1:14">
      <c r="A20" s="27"/>
      <c r="B20" s="21"/>
      <c r="C20" s="20"/>
      <c r="D20" s="27"/>
      <c r="E20" s="28"/>
      <c r="F20" s="23"/>
      <c r="G20" s="25"/>
      <c r="H20" s="23"/>
      <c r="I20" s="37"/>
      <c r="J20" s="38"/>
      <c r="K20" s="38"/>
      <c r="L20" s="21"/>
      <c r="M20" s="35"/>
      <c r="N20" s="41"/>
    </row>
    <row r="21" s="1" customFormat="1" ht="20" customHeight="1" spans="1:12">
      <c r="A21" s="29"/>
      <c r="B21" s="29"/>
      <c r="C21" s="29"/>
      <c r="D21" s="29"/>
      <c r="E21" s="29"/>
      <c r="F21" s="30">
        <f>SUM(F8:F20)</f>
        <v>375900</v>
      </c>
      <c r="G21" s="30">
        <f>SUM(G8:G20)</f>
        <v>18595</v>
      </c>
      <c r="H21" s="30">
        <f>SUM(H8:H20)</f>
        <v>373295</v>
      </c>
      <c r="I21" s="42"/>
      <c r="J21" s="43"/>
      <c r="K21" s="43"/>
      <c r="L21" s="29"/>
    </row>
    <row r="22" spans="8:8">
      <c r="H22" s="31"/>
    </row>
    <row r="24" spans="7:7">
      <c r="G24"/>
    </row>
  </sheetData>
  <mergeCells count="17">
    <mergeCell ref="A1:L1"/>
    <mergeCell ref="A2:L2"/>
    <mergeCell ref="E3:F3"/>
    <mergeCell ref="A8:A19"/>
    <mergeCell ref="B8:B19"/>
    <mergeCell ref="C8:C19"/>
    <mergeCell ref="D8:D13"/>
    <mergeCell ref="D14:D19"/>
    <mergeCell ref="I8:I13"/>
    <mergeCell ref="I14:I19"/>
    <mergeCell ref="J8:J13"/>
    <mergeCell ref="J14:J19"/>
    <mergeCell ref="K8:K13"/>
    <mergeCell ref="K14:K19"/>
    <mergeCell ref="L8:L13"/>
    <mergeCell ref="L14:L19"/>
    <mergeCell ref="M6:M7"/>
  </mergeCells>
  <pageMargins left="0.0784722222222222" right="0.0388888888888889" top="0.118055555555556" bottom="0.0388888888888889" header="0.3" footer="0.3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S25040524</vt:lpstr>
      <vt:lpstr>S25040524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2025-04-28T07:44:11Z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