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<sst xmlns="http://schemas.openxmlformats.org/spreadsheetml/2006/main" count="55" uniqueCount="51">
  <si>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</si>
  <si>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</si>
  <si>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</si>
  <si>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SF1541232266960 思恩制衣有限公司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</si>
  <si>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</si>
  <si>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</si>
  <si>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</si>
  <si>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</si>
  <si>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</si>
  <si>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</si>
  <si>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</si>
  <si>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</si>
  <si>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</si>
  <si>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</si>
  <si>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</si>
  <si>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</si>
  <si>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</si>
  <si>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</si>
  <si>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</si>
  <si>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</si>
  <si>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</si>
  <si>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</si>
  <si>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</si>
  <si>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</si>
  <si>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</si>
  <si>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</si>
  <si>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</si>
  <si>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</si>
  <si>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JJW-WL002-EF 主标</t>
  </si>
  <si>
    <t>白色</t>
  </si>
  <si>
    <t>1-1</t>
  </si>
  <si>
    <t>35*25*25</t>
  </si>
  <si>
    <t>总计</t>
  </si>
  <si>
    <t>Factory name (工厂名称)</t>
  </si>
  <si>
    <t>（在此贴实样图片）</t>
  </si>
  <si>
    <t>PO. Number(订单号)</t>
  </si>
  <si>
    <t>S25040599</t>
  </si>
  <si>
    <t>JUSTJEANS</t>
  </si>
  <si>
    <t>Style Code.(款号)</t>
  </si>
  <si>
    <t>197928+198020+152027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</si>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</sst>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7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75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8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7" fontId="21" fillId="0" borderId="6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144780</xdr:colOff>
      <xdr:row>1</xdr:row>
      <xdr:rowOff>320675</xdr:rowOff>
    </xdr:from>
    <xdr:to>
      <xdr:col>1</xdr:col>
      <xdr:colOff>3726180</xdr:colOff>
      <xdr:row>1</xdr:row>
      <xdr:rowOff>1492250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6935" y="574675"/>
          <a:ext cx="3581400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opLeftCell="A8" workbookViewId="0">
      <selection activeCell="D9" sqref="D9:D14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45775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64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5" t="s">
        <v>13</v>
      </c>
      <c r="K7" s="65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6" t="s">
        <v>24</v>
      </c>
      <c r="J8" s="67" t="s">
        <v>25</v>
      </c>
      <c r="K8" s="67" t="s">
        <v>26</v>
      </c>
      <c r="L8" s="36" t="s">
        <v>27</v>
      </c>
    </row>
    <row r="9" ht="24" customHeight="1" spans="1:12">
      <c r="A9" s="40" t="s">
        <v>28</v>
      </c>
      <c r="B9" s="41">
        <v>197928</v>
      </c>
      <c r="C9" s="42" t="s">
        <v>29</v>
      </c>
      <c r="D9" s="43"/>
      <c r="E9" s="44">
        <v>6</v>
      </c>
      <c r="F9" s="45">
        <v>130</v>
      </c>
      <c r="G9" s="46">
        <f>F9*0.02</f>
        <v>2.6</v>
      </c>
      <c r="H9" s="46">
        <f>F9+G9</f>
        <v>132.6</v>
      </c>
      <c r="I9" s="68" t="s">
        <v>30</v>
      </c>
      <c r="J9" s="69">
        <v>2.5</v>
      </c>
      <c r="K9" s="69">
        <v>3</v>
      </c>
      <c r="L9" s="68" t="s">
        <v>31</v>
      </c>
    </row>
    <row r="10" ht="24" customHeight="1" spans="1:12">
      <c r="A10" s="47"/>
      <c r="B10" s="48"/>
      <c r="C10" s="49"/>
      <c r="D10" s="50"/>
      <c r="E10" s="44">
        <v>8</v>
      </c>
      <c r="F10" s="45">
        <v>360</v>
      </c>
      <c r="G10" s="46">
        <f t="shared" ref="G10:G26" si="0">F10*0.02</f>
        <v>7.2</v>
      </c>
      <c r="H10" s="46">
        <f t="shared" ref="H10:H26" si="1">F10+G10</f>
        <v>367.2</v>
      </c>
      <c r="I10" s="70"/>
      <c r="J10" s="71"/>
      <c r="K10" s="71"/>
      <c r="L10" s="70"/>
    </row>
    <row r="11" ht="24" customHeight="1" spans="1:12">
      <c r="A11" s="47"/>
      <c r="B11" s="48"/>
      <c r="C11" s="49"/>
      <c r="D11" s="50"/>
      <c r="E11" s="44">
        <v>10</v>
      </c>
      <c r="F11" s="45">
        <v>410</v>
      </c>
      <c r="G11" s="46">
        <f t="shared" si="0"/>
        <v>8.2</v>
      </c>
      <c r="H11" s="46">
        <f t="shared" si="1"/>
        <v>418.2</v>
      </c>
      <c r="I11" s="70"/>
      <c r="J11" s="71"/>
      <c r="K11" s="71"/>
      <c r="L11" s="70"/>
    </row>
    <row r="12" ht="24" customHeight="1" spans="1:12">
      <c r="A12" s="47"/>
      <c r="B12" s="48"/>
      <c r="C12" s="49"/>
      <c r="D12" s="50"/>
      <c r="E12" s="44">
        <v>12</v>
      </c>
      <c r="F12" s="45">
        <v>470</v>
      </c>
      <c r="G12" s="46">
        <f t="shared" si="0"/>
        <v>9.4</v>
      </c>
      <c r="H12" s="46">
        <f t="shared" si="1"/>
        <v>479.4</v>
      </c>
      <c r="I12" s="70"/>
      <c r="J12" s="71"/>
      <c r="K12" s="71"/>
      <c r="L12" s="70"/>
    </row>
    <row r="13" ht="24" customHeight="1" spans="1:12">
      <c r="A13" s="47"/>
      <c r="B13" s="48"/>
      <c r="C13" s="49"/>
      <c r="D13" s="50"/>
      <c r="E13" s="44">
        <v>14</v>
      </c>
      <c r="F13" s="45">
        <v>320</v>
      </c>
      <c r="G13" s="46">
        <f t="shared" si="0"/>
        <v>6.4</v>
      </c>
      <c r="H13" s="46">
        <f t="shared" si="1"/>
        <v>326.4</v>
      </c>
      <c r="I13" s="70"/>
      <c r="J13" s="71"/>
      <c r="K13" s="71"/>
      <c r="L13" s="70"/>
    </row>
    <row r="14" ht="24" customHeight="1" spans="1:12">
      <c r="A14" s="51"/>
      <c r="B14" s="52"/>
      <c r="C14" s="53"/>
      <c r="D14" s="54"/>
      <c r="E14" s="44">
        <v>16</v>
      </c>
      <c r="F14" s="45">
        <v>240</v>
      </c>
      <c r="G14" s="46">
        <f t="shared" si="0"/>
        <v>4.8</v>
      </c>
      <c r="H14" s="46">
        <f t="shared" si="1"/>
        <v>244.8</v>
      </c>
      <c r="I14" s="70"/>
      <c r="J14" s="71"/>
      <c r="K14" s="71"/>
      <c r="L14" s="70"/>
    </row>
    <row r="15" ht="24" customHeight="1" spans="1:12">
      <c r="A15" s="40" t="s">
        <v>28</v>
      </c>
      <c r="B15" s="41">
        <v>198020</v>
      </c>
      <c r="C15" s="42" t="s">
        <v>29</v>
      </c>
      <c r="D15" s="43"/>
      <c r="E15" s="44">
        <v>6</v>
      </c>
      <c r="F15" s="45">
        <v>310</v>
      </c>
      <c r="G15" s="46">
        <f t="shared" si="0"/>
        <v>6.2</v>
      </c>
      <c r="H15" s="46">
        <f t="shared" si="1"/>
        <v>316.2</v>
      </c>
      <c r="I15" s="70"/>
      <c r="J15" s="71"/>
      <c r="K15" s="71"/>
      <c r="L15" s="70"/>
    </row>
    <row r="16" ht="24" customHeight="1" spans="1:12">
      <c r="A16" s="47"/>
      <c r="B16" s="48"/>
      <c r="C16" s="49"/>
      <c r="D16" s="50"/>
      <c r="E16" s="44">
        <v>8</v>
      </c>
      <c r="F16" s="45">
        <v>1130</v>
      </c>
      <c r="G16" s="46">
        <f t="shared" si="0"/>
        <v>22.6</v>
      </c>
      <c r="H16" s="46">
        <f t="shared" si="1"/>
        <v>1152.6</v>
      </c>
      <c r="I16" s="70"/>
      <c r="J16" s="71"/>
      <c r="K16" s="71"/>
      <c r="L16" s="70"/>
    </row>
    <row r="17" ht="24" customHeight="1" spans="1:12">
      <c r="A17" s="47"/>
      <c r="B17" s="48"/>
      <c r="C17" s="49"/>
      <c r="D17" s="50"/>
      <c r="E17" s="44">
        <v>10</v>
      </c>
      <c r="F17" s="45">
        <v>1270</v>
      </c>
      <c r="G17" s="46">
        <f t="shared" si="0"/>
        <v>25.4</v>
      </c>
      <c r="H17" s="46">
        <f t="shared" si="1"/>
        <v>1295.4</v>
      </c>
      <c r="I17" s="70"/>
      <c r="J17" s="71"/>
      <c r="K17" s="71"/>
      <c r="L17" s="70"/>
    </row>
    <row r="18" ht="24" customHeight="1" spans="1:12">
      <c r="A18" s="47"/>
      <c r="B18" s="48"/>
      <c r="C18" s="49"/>
      <c r="D18" s="50"/>
      <c r="E18" s="44">
        <v>12</v>
      </c>
      <c r="F18" s="45">
        <v>1740</v>
      </c>
      <c r="G18" s="46">
        <f t="shared" si="0"/>
        <v>34.8</v>
      </c>
      <c r="H18" s="46">
        <f t="shared" si="1"/>
        <v>1774.8</v>
      </c>
      <c r="I18" s="70"/>
      <c r="J18" s="71"/>
      <c r="K18" s="71"/>
      <c r="L18" s="70"/>
    </row>
    <row r="19" ht="24" customHeight="1" spans="1:12">
      <c r="A19" s="47"/>
      <c r="B19" s="48"/>
      <c r="C19" s="49"/>
      <c r="D19" s="50"/>
      <c r="E19" s="44">
        <v>14</v>
      </c>
      <c r="F19" s="45">
        <v>1100</v>
      </c>
      <c r="G19" s="46">
        <f t="shared" si="0"/>
        <v>22</v>
      </c>
      <c r="H19" s="46">
        <f t="shared" si="1"/>
        <v>1122</v>
      </c>
      <c r="I19" s="70"/>
      <c r="J19" s="71"/>
      <c r="K19" s="71"/>
      <c r="L19" s="70"/>
    </row>
    <row r="20" ht="24" customHeight="1" spans="1:12">
      <c r="A20" s="51"/>
      <c r="B20" s="52"/>
      <c r="C20" s="53"/>
      <c r="D20" s="54"/>
      <c r="E20" s="44">
        <v>16</v>
      </c>
      <c r="F20" s="45">
        <v>780</v>
      </c>
      <c r="G20" s="46">
        <f t="shared" si="0"/>
        <v>15.6</v>
      </c>
      <c r="H20" s="46">
        <f t="shared" si="1"/>
        <v>795.6</v>
      </c>
      <c r="I20" s="70"/>
      <c r="J20" s="71"/>
      <c r="K20" s="71"/>
      <c r="L20" s="70"/>
    </row>
    <row r="21" ht="24" customHeight="1" spans="1:12">
      <c r="A21" s="40" t="s">
        <v>28</v>
      </c>
      <c r="B21" s="41">
        <v>152027</v>
      </c>
      <c r="C21" s="42" t="s">
        <v>29</v>
      </c>
      <c r="D21" s="43"/>
      <c r="E21" s="44">
        <v>18</v>
      </c>
      <c r="F21" s="45">
        <v>250</v>
      </c>
      <c r="G21" s="46">
        <f t="shared" si="0"/>
        <v>5</v>
      </c>
      <c r="H21" s="46">
        <f t="shared" si="1"/>
        <v>255</v>
      </c>
      <c r="I21" s="70"/>
      <c r="J21" s="71"/>
      <c r="K21" s="71"/>
      <c r="L21" s="70"/>
    </row>
    <row r="22" ht="24" customHeight="1" spans="1:12">
      <c r="A22" s="47"/>
      <c r="B22" s="48"/>
      <c r="C22" s="49"/>
      <c r="D22" s="50"/>
      <c r="E22" s="44">
        <v>20</v>
      </c>
      <c r="F22" s="45">
        <v>210</v>
      </c>
      <c r="G22" s="46">
        <f t="shared" si="0"/>
        <v>4.2</v>
      </c>
      <c r="H22" s="46">
        <f t="shared" si="1"/>
        <v>214.2</v>
      </c>
      <c r="I22" s="70"/>
      <c r="J22" s="71"/>
      <c r="K22" s="71"/>
      <c r="L22" s="70"/>
    </row>
    <row r="23" ht="24" customHeight="1" spans="1:12">
      <c r="A23" s="47"/>
      <c r="B23" s="48"/>
      <c r="C23" s="49"/>
      <c r="D23" s="50"/>
      <c r="E23" s="44">
        <v>22</v>
      </c>
      <c r="F23" s="45">
        <v>160</v>
      </c>
      <c r="G23" s="46">
        <f t="shared" si="0"/>
        <v>3.2</v>
      </c>
      <c r="H23" s="46">
        <f t="shared" si="1"/>
        <v>163.2</v>
      </c>
      <c r="I23" s="70"/>
      <c r="J23" s="71"/>
      <c r="K23" s="71"/>
      <c r="L23" s="70"/>
    </row>
    <row r="24" ht="24" customHeight="1" spans="1:12">
      <c r="A24" s="47"/>
      <c r="B24" s="48"/>
      <c r="C24" s="49"/>
      <c r="D24" s="50"/>
      <c r="E24" s="44">
        <v>24</v>
      </c>
      <c r="F24" s="45">
        <v>110</v>
      </c>
      <c r="G24" s="46">
        <f t="shared" si="0"/>
        <v>2.2</v>
      </c>
      <c r="H24" s="46">
        <f t="shared" si="1"/>
        <v>112.2</v>
      </c>
      <c r="I24" s="72"/>
      <c r="J24" s="73"/>
      <c r="K24" s="73"/>
      <c r="L24" s="72"/>
    </row>
    <row r="25" ht="24" customHeight="1" spans="1:12">
      <c r="A25" s="55"/>
      <c r="B25" s="56"/>
      <c r="C25" s="57"/>
      <c r="D25" s="58"/>
      <c r="E25" s="44"/>
      <c r="F25" s="59"/>
      <c r="G25" s="60"/>
      <c r="H25" s="60"/>
      <c r="I25" s="60"/>
      <c r="J25" s="60"/>
      <c r="K25" s="60"/>
      <c r="L25" s="44"/>
    </row>
    <row r="26" ht="24" customHeight="1" spans="1:12">
      <c r="A26" s="55"/>
      <c r="B26" s="56"/>
      <c r="C26" s="56"/>
      <c r="D26" s="58"/>
      <c r="E26" s="58"/>
      <c r="F26" s="59"/>
      <c r="G26" s="60"/>
      <c r="H26" s="60"/>
      <c r="I26" s="60"/>
      <c r="J26" s="60"/>
      <c r="K26" s="60"/>
      <c r="L26" s="44"/>
    </row>
    <row r="27" ht="24" customHeight="1" spans="1:12">
      <c r="A27" s="61"/>
      <c r="B27" s="56"/>
      <c r="C27" s="56"/>
      <c r="D27" s="58"/>
      <c r="E27" s="58"/>
      <c r="F27" s="59"/>
      <c r="G27" s="60"/>
      <c r="H27" s="60"/>
      <c r="I27" s="60"/>
      <c r="J27" s="60"/>
      <c r="K27" s="60"/>
      <c r="L27" s="44"/>
    </row>
    <row r="28" ht="15" spans="1:12">
      <c r="A28" s="44" t="s">
        <v>32</v>
      </c>
      <c r="B28" s="62"/>
      <c r="C28" s="62"/>
      <c r="D28" s="62"/>
      <c r="E28" s="60"/>
      <c r="F28" s="63">
        <f>SUM(F9:F27)</f>
        <v>8990</v>
      </c>
      <c r="G28" s="63">
        <f>SUM(G9:G27)</f>
        <v>179.8</v>
      </c>
      <c r="H28" s="63">
        <f>SUM(H9:H27)</f>
        <v>9169.8</v>
      </c>
      <c r="I28" s="63" t="str">
        <f>I9</f>
        <v>1-1</v>
      </c>
      <c r="J28" s="74">
        <f>SUM(J9:J27)</f>
        <v>2.5</v>
      </c>
      <c r="K28" s="74">
        <f>SUM(K9:K27)</f>
        <v>3</v>
      </c>
      <c r="L28" s="63" t="str">
        <f>L9</f>
        <v>35*25*25</v>
      </c>
    </row>
  </sheetData>
  <mergeCells count="21">
    <mergeCell ref="B4:E4"/>
    <mergeCell ref="F4:L4"/>
    <mergeCell ref="B5:E5"/>
    <mergeCell ref="F5:L5"/>
    <mergeCell ref="A9:A14"/>
    <mergeCell ref="A15:A20"/>
    <mergeCell ref="A21:A24"/>
    <mergeCell ref="B9:B14"/>
    <mergeCell ref="B15:B20"/>
    <mergeCell ref="B21:B24"/>
    <mergeCell ref="C9:C14"/>
    <mergeCell ref="C15:C20"/>
    <mergeCell ref="C21:C24"/>
    <mergeCell ref="D9:D14"/>
    <mergeCell ref="D15:D20"/>
    <mergeCell ref="D21:D24"/>
    <mergeCell ref="I9:I24"/>
    <mergeCell ref="J9:J24"/>
    <mergeCell ref="K9:K24"/>
    <mergeCell ref="L9:L24"/>
    <mergeCell ref="A1:L3"/>
  </mergeCells>
  <pageMargins left="0.7" right="0.7" top="0.75" bottom="0.75" header="0.3" footer="0.3"/>
  <pageSetup paperSize="9" scale="5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abSelected="1" workbookViewId="0">
      <selection activeCell="B4" sqref="B4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 t="s">
        <v>39</v>
      </c>
      <c r="C4" s="10"/>
    </row>
    <row r="5" ht="41" customHeight="1" spans="1:3">
      <c r="A5" s="4" t="s">
        <v>40</v>
      </c>
      <c r="B5" s="11" t="str">
        <f>箱单!A9</f>
        <v>JJW-WL002-EF 主标</v>
      </c>
      <c r="C5" s="12" t="s">
        <v>41</v>
      </c>
    </row>
    <row r="6" ht="41" customHeight="1" spans="1:3">
      <c r="A6" s="4" t="s">
        <v>42</v>
      </c>
      <c r="B6" s="13" t="s">
        <v>43</v>
      </c>
      <c r="C6" s="14" t="str">
        <f>[1]箱单!I7</f>
        <v>1/1</v>
      </c>
    </row>
    <row r="7" ht="41" customHeight="1" spans="1:3">
      <c r="A7" s="4" t="s">
        <v>44</v>
      </c>
      <c r="B7" s="11">
        <f>箱单!F28</f>
        <v>8990</v>
      </c>
      <c r="C7" s="14"/>
    </row>
    <row r="8" ht="41" customHeight="1" spans="1:3">
      <c r="A8" s="4" t="s">
        <v>45</v>
      </c>
      <c r="B8" s="11" t="str">
        <f>箱单!L9</f>
        <v>35*25*25</v>
      </c>
      <c r="C8" s="15" t="s">
        <v>46</v>
      </c>
    </row>
    <row r="9" ht="41" customHeight="1" spans="1:3">
      <c r="A9" s="4" t="s">
        <v>47</v>
      </c>
      <c r="B9" s="16" t="str">
        <f>箱单!K9&amp;"KG"</f>
        <v>3KG</v>
      </c>
      <c r="C9" s="17" t="s">
        <v>48</v>
      </c>
    </row>
    <row r="10" ht="41" customHeight="1" spans="1:3">
      <c r="A10" s="4" t="s">
        <v>49</v>
      </c>
      <c r="B10" s="13" t="str">
        <f>箱单!J9&amp;"KG"</f>
        <v>2.5KG</v>
      </c>
      <c r="C10" s="17"/>
    </row>
    <row r="11" ht="41" customHeight="1" spans="1:3">
      <c r="A11" s="18" t="s">
        <v>50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2025-04-28T10:12:33Z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34D7FE4C0C30439ABC7F69E4BB082521_13</vt:lpwstr>
  </property>
</Properties>
</file>