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<sst xmlns="http://schemas.openxmlformats.org/spreadsheetml/2006/main" count="112" uniqueCount="53">
  <si>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</si>
  <si>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</si>
  <si>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</si>
  <si>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淇翎服饰有限公司 广东省东莞市大朗镇大朗镇菜边村北坑七街3号 张超 
18565246327 中通73551839747272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</si>
  <si>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</si>
  <si>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</si>
  <si>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</si>
  <si>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</si>
  <si>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</si>
  <si>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</si>
  <si>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</si>
  <si>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</si>
  <si>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</si>
  <si>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</si>
  <si>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</si>
  <si>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</si>
  <si>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</si>
  <si>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</si>
  <si>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</si>
  <si>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</si>
  <si>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</si>
  <si>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</si>
  <si>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</si>
  <si>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</si>
  <si>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</si>
  <si>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P25041190</t>
  </si>
  <si>
    <t xml:space="preserve">21 AULTH09845                                     </t>
  </si>
  <si>
    <t xml:space="preserve">S25040662 </t>
  </si>
  <si>
    <t xml:space="preserve">F3151AX                                                                                             </t>
  </si>
  <si>
    <t>31*23*15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</si>
  <si>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</si>
  <si>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</si>
  <si>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</si>
  <si>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</si>
  <si>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</si>
  <si>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</si>
  <si>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</si>
  <si>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</si>
  <si>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OG61 - ORANGE</t>
  </si>
  <si>
    <t>S</t>
  </si>
  <si>
    <t>全码</t>
  </si>
  <si>
    <t>F3151AX</t>
  </si>
  <si>
    <t>M</t>
  </si>
  <si>
    <t>L</t>
  </si>
  <si>
    <t>XL</t>
  </si>
  <si>
    <t>XXL</t>
  </si>
  <si>
    <t>3XL</t>
  </si>
  <si>
    <t>NV64 - NAVY</t>
  </si>
  <si>
    <t>ER139 - ECRU</t>
  </si>
  <si>
    <t>KH381 - Khaki</t>
  </si>
  <si>
    <t>BG684 - BEIGE</t>
  </si>
  <si>
    <r>
      <rPr>
        <b/>
        <sz val="11"/>
        <rFont val="Calibri"/>
        <charset val="134"/>
      </rPr>
      <t>无</t>
    </r>
    <r>
      <rPr>
        <b/>
        <sz val="11"/>
        <rFont val="Calibri"/>
        <charset val="134"/>
      </rPr>
      <t>3XL</t>
    </r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</si>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</sst>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J10" sqref="J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3442</v>
      </c>
      <c r="F8" s="30"/>
      <c r="G8" s="30">
        <v>3596</v>
      </c>
      <c r="H8" s="31">
        <v>1</v>
      </c>
      <c r="I8" s="30"/>
      <c r="J8" s="48">
        <v>5.3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1248</v>
      </c>
      <c r="F9" s="30"/>
      <c r="G9" s="30">
        <v>1273</v>
      </c>
      <c r="H9" s="34"/>
      <c r="I9" s="30"/>
      <c r="J9" s="49"/>
      <c r="K9" s="32"/>
    </row>
    <row r="10" spans="1:11">
      <c r="A10" s="30" t="s">
        <v>31</v>
      </c>
      <c r="B10" s="30"/>
      <c r="C10" s="30"/>
      <c r="D10" s="30"/>
      <c r="E10" s="30">
        <f>SUM(E8:E9)</f>
        <v>4690</v>
      </c>
      <c r="F10" s="30"/>
      <c r="G10" s="30">
        <f>SUM(G8:G9)</f>
        <v>4869</v>
      </c>
      <c r="H10" s="35">
        <f>SUM(H8:H9)</f>
        <v>1</v>
      </c>
      <c r="I10" s="30"/>
      <c r="J10" s="30">
        <f>SUM(J8:J9)</f>
        <v>5.3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  <c r="G13" s="36" t="s">
        <v>37</v>
      </c>
    </row>
    <row r="14" ht="15" spans="1:7">
      <c r="A14" s="39" t="s">
        <v>38</v>
      </c>
      <c r="B14" s="40" t="s">
        <v>39</v>
      </c>
      <c r="C14" s="37">
        <v>18.72</v>
      </c>
      <c r="D14" s="38">
        <f t="shared" ref="D14:D63" si="0">C14*1.03+1</f>
        <v>20.2816</v>
      </c>
      <c r="E14" s="39" t="s">
        <v>40</v>
      </c>
      <c r="F14" s="39">
        <v>1591670</v>
      </c>
      <c r="G14" s="41" t="s">
        <v>41</v>
      </c>
    </row>
    <row r="15" ht="15" spans="1:7">
      <c r="A15" s="42"/>
      <c r="B15" s="40" t="s">
        <v>42</v>
      </c>
      <c r="C15" s="37">
        <v>37.44</v>
      </c>
      <c r="D15" s="38">
        <f t="shared" si="0"/>
        <v>39.5632</v>
      </c>
      <c r="E15" s="42"/>
      <c r="F15" s="42"/>
      <c r="G15" s="43"/>
    </row>
    <row r="16" ht="15" spans="1:7">
      <c r="A16" s="42"/>
      <c r="B16" s="40" t="s">
        <v>43</v>
      </c>
      <c r="C16" s="37">
        <v>56.16</v>
      </c>
      <c r="D16" s="38">
        <f t="shared" si="0"/>
        <v>58.8448</v>
      </c>
      <c r="E16" s="42"/>
      <c r="F16" s="42"/>
      <c r="G16" s="43"/>
    </row>
    <row r="17" ht="15" spans="1:7">
      <c r="A17" s="42"/>
      <c r="B17" s="40" t="s">
        <v>44</v>
      </c>
      <c r="C17" s="37">
        <v>37.44</v>
      </c>
      <c r="D17" s="38">
        <f t="shared" si="0"/>
        <v>39.5632</v>
      </c>
      <c r="E17" s="42"/>
      <c r="F17" s="42"/>
      <c r="G17" s="43"/>
    </row>
    <row r="18" ht="15" spans="1:7">
      <c r="A18" s="42"/>
      <c r="B18" s="40" t="s">
        <v>45</v>
      </c>
      <c r="C18" s="37">
        <v>18.72</v>
      </c>
      <c r="D18" s="38">
        <f t="shared" si="0"/>
        <v>20.2816</v>
      </c>
      <c r="E18" s="42"/>
      <c r="F18" s="42"/>
      <c r="G18" s="43"/>
    </row>
    <row r="19" ht="15" spans="1:7">
      <c r="A19" s="44"/>
      <c r="B19" s="40" t="s">
        <v>46</v>
      </c>
      <c r="C19" s="37">
        <v>18.72</v>
      </c>
      <c r="D19" s="38">
        <f t="shared" si="0"/>
        <v>20.2816</v>
      </c>
      <c r="E19" s="44"/>
      <c r="F19" s="44"/>
      <c r="G19" s="43"/>
    </row>
    <row r="20" ht="15" spans="1:7">
      <c r="A20" s="39" t="s">
        <v>47</v>
      </c>
      <c r="B20" s="40" t="s">
        <v>39</v>
      </c>
      <c r="C20" s="37">
        <v>19.76</v>
      </c>
      <c r="D20" s="38">
        <f t="shared" si="0"/>
        <v>21.3528</v>
      </c>
      <c r="E20" s="39" t="s">
        <v>40</v>
      </c>
      <c r="F20" s="39">
        <v>1591670</v>
      </c>
      <c r="G20" s="43"/>
    </row>
    <row r="21" ht="15" spans="1:7">
      <c r="A21" s="42"/>
      <c r="B21" s="40" t="s">
        <v>42</v>
      </c>
      <c r="C21" s="37">
        <v>39.52</v>
      </c>
      <c r="D21" s="38">
        <f t="shared" si="0"/>
        <v>41.7056</v>
      </c>
      <c r="E21" s="42"/>
      <c r="F21" s="42"/>
      <c r="G21" s="43"/>
    </row>
    <row r="22" ht="15" spans="1:7">
      <c r="A22" s="42"/>
      <c r="B22" s="40" t="s">
        <v>43</v>
      </c>
      <c r="C22" s="37">
        <v>59.28</v>
      </c>
      <c r="D22" s="38">
        <f t="shared" si="0"/>
        <v>62.0584</v>
      </c>
      <c r="E22" s="42"/>
      <c r="F22" s="42"/>
      <c r="G22" s="43"/>
    </row>
    <row r="23" ht="15" spans="1:7">
      <c r="A23" s="42"/>
      <c r="B23" s="40" t="s">
        <v>44</v>
      </c>
      <c r="C23" s="37">
        <v>39.52</v>
      </c>
      <c r="D23" s="38">
        <f t="shared" si="0"/>
        <v>41.7056</v>
      </c>
      <c r="E23" s="42"/>
      <c r="F23" s="42"/>
      <c r="G23" s="43"/>
    </row>
    <row r="24" ht="15" spans="1:7">
      <c r="A24" s="42"/>
      <c r="B24" s="40" t="s">
        <v>45</v>
      </c>
      <c r="C24" s="37">
        <v>19.76</v>
      </c>
      <c r="D24" s="38">
        <f t="shared" si="0"/>
        <v>21.3528</v>
      </c>
      <c r="E24" s="42"/>
      <c r="F24" s="42"/>
      <c r="G24" s="43"/>
    </row>
    <row r="25" ht="15" spans="1:7">
      <c r="A25" s="44"/>
      <c r="B25" s="40" t="s">
        <v>46</v>
      </c>
      <c r="C25" s="37">
        <v>19.76</v>
      </c>
      <c r="D25" s="38">
        <f t="shared" si="0"/>
        <v>21.3528</v>
      </c>
      <c r="E25" s="44"/>
      <c r="F25" s="44"/>
      <c r="G25" s="43"/>
    </row>
    <row r="26" ht="15" spans="1:7">
      <c r="A26" s="39" t="s">
        <v>48</v>
      </c>
      <c r="B26" s="40" t="s">
        <v>39</v>
      </c>
      <c r="C26" s="37">
        <v>17.68</v>
      </c>
      <c r="D26" s="38">
        <f t="shared" si="0"/>
        <v>19.2104</v>
      </c>
      <c r="E26" s="39" t="s">
        <v>40</v>
      </c>
      <c r="F26" s="39">
        <v>1591670</v>
      </c>
      <c r="G26" s="43"/>
    </row>
    <row r="27" ht="15" spans="1:7">
      <c r="A27" s="42"/>
      <c r="B27" s="40" t="s">
        <v>42</v>
      </c>
      <c r="C27" s="37">
        <v>35.36</v>
      </c>
      <c r="D27" s="38">
        <f t="shared" si="0"/>
        <v>37.4208</v>
      </c>
      <c r="E27" s="42"/>
      <c r="F27" s="42"/>
      <c r="G27" s="43"/>
    </row>
    <row r="28" ht="15" spans="1:7">
      <c r="A28" s="42"/>
      <c r="B28" s="40" t="s">
        <v>43</v>
      </c>
      <c r="C28" s="37">
        <v>53.04</v>
      </c>
      <c r="D28" s="38">
        <f t="shared" si="0"/>
        <v>55.6312</v>
      </c>
      <c r="E28" s="42"/>
      <c r="F28" s="42"/>
      <c r="G28" s="43"/>
    </row>
    <row r="29" ht="15" spans="1:7">
      <c r="A29" s="42"/>
      <c r="B29" s="40" t="s">
        <v>44</v>
      </c>
      <c r="C29" s="37">
        <v>35.36</v>
      </c>
      <c r="D29" s="38">
        <f t="shared" si="0"/>
        <v>37.4208</v>
      </c>
      <c r="E29" s="42"/>
      <c r="F29" s="42"/>
      <c r="G29" s="43"/>
    </row>
    <row r="30" ht="15" spans="1:7">
      <c r="A30" s="42"/>
      <c r="B30" s="40" t="s">
        <v>45</v>
      </c>
      <c r="C30" s="37">
        <v>17.68</v>
      </c>
      <c r="D30" s="38">
        <f t="shared" si="0"/>
        <v>19.2104</v>
      </c>
      <c r="E30" s="42"/>
      <c r="F30" s="42"/>
      <c r="G30" s="43"/>
    </row>
    <row r="31" ht="15" spans="1:7">
      <c r="A31" s="44"/>
      <c r="B31" s="40" t="s">
        <v>46</v>
      </c>
      <c r="C31" s="37">
        <v>17.68</v>
      </c>
      <c r="D31" s="38">
        <f t="shared" si="0"/>
        <v>19.2104</v>
      </c>
      <c r="E31" s="44"/>
      <c r="F31" s="44"/>
      <c r="G31" s="43"/>
    </row>
    <row r="32" ht="15" spans="1:7">
      <c r="A32" s="39" t="s">
        <v>49</v>
      </c>
      <c r="B32" s="40" t="s">
        <v>39</v>
      </c>
      <c r="C32" s="37">
        <v>17.68</v>
      </c>
      <c r="D32" s="38">
        <f t="shared" si="0"/>
        <v>19.2104</v>
      </c>
      <c r="E32" s="39" t="s">
        <v>40</v>
      </c>
      <c r="F32" s="39">
        <v>1591670</v>
      </c>
      <c r="G32" s="43"/>
    </row>
    <row r="33" ht="15" spans="1:7">
      <c r="A33" s="42"/>
      <c r="B33" s="40" t="s">
        <v>42</v>
      </c>
      <c r="C33" s="37">
        <v>35.36</v>
      </c>
      <c r="D33" s="38">
        <f t="shared" si="0"/>
        <v>37.4208</v>
      </c>
      <c r="E33" s="42"/>
      <c r="F33" s="42"/>
      <c r="G33" s="43"/>
    </row>
    <row r="34" ht="15" spans="1:7">
      <c r="A34" s="42"/>
      <c r="B34" s="40" t="s">
        <v>43</v>
      </c>
      <c r="C34" s="37">
        <v>53.04</v>
      </c>
      <c r="D34" s="38">
        <f t="shared" si="0"/>
        <v>55.6312</v>
      </c>
      <c r="E34" s="42"/>
      <c r="F34" s="42"/>
      <c r="G34" s="43"/>
    </row>
    <row r="35" ht="15" spans="1:7">
      <c r="A35" s="42"/>
      <c r="B35" s="40" t="s">
        <v>44</v>
      </c>
      <c r="C35" s="37">
        <v>35.36</v>
      </c>
      <c r="D35" s="38">
        <f t="shared" si="0"/>
        <v>37.4208</v>
      </c>
      <c r="E35" s="42"/>
      <c r="F35" s="42"/>
      <c r="G35" s="43"/>
    </row>
    <row r="36" ht="15" spans="1:7">
      <c r="A36" s="42"/>
      <c r="B36" s="40" t="s">
        <v>45</v>
      </c>
      <c r="C36" s="37">
        <v>17.68</v>
      </c>
      <c r="D36" s="38">
        <f t="shared" si="0"/>
        <v>19.2104</v>
      </c>
      <c r="E36" s="42"/>
      <c r="F36" s="42"/>
      <c r="G36" s="43"/>
    </row>
    <row r="37" ht="15" spans="1:7">
      <c r="A37" s="44"/>
      <c r="B37" s="40" t="s">
        <v>46</v>
      </c>
      <c r="C37" s="37">
        <v>17.68</v>
      </c>
      <c r="D37" s="38">
        <f t="shared" si="0"/>
        <v>19.2104</v>
      </c>
      <c r="E37" s="44"/>
      <c r="F37" s="44"/>
      <c r="G37" s="43"/>
    </row>
    <row r="38" ht="15" spans="1:7">
      <c r="A38" s="39" t="s">
        <v>50</v>
      </c>
      <c r="B38" s="40" t="s">
        <v>39</v>
      </c>
      <c r="C38" s="37">
        <v>18.72</v>
      </c>
      <c r="D38" s="38">
        <f t="shared" si="0"/>
        <v>20.2816</v>
      </c>
      <c r="E38" s="39" t="s">
        <v>40</v>
      </c>
      <c r="F38" s="39">
        <v>1591670</v>
      </c>
      <c r="G38" s="43"/>
    </row>
    <row r="39" ht="15" spans="1:7">
      <c r="A39" s="42"/>
      <c r="B39" s="40" t="s">
        <v>42</v>
      </c>
      <c r="C39" s="37">
        <v>37.44</v>
      </c>
      <c r="D39" s="38">
        <f t="shared" si="0"/>
        <v>39.5632</v>
      </c>
      <c r="E39" s="42"/>
      <c r="F39" s="42"/>
      <c r="G39" s="43"/>
    </row>
    <row r="40" ht="15" spans="1:7">
      <c r="A40" s="42"/>
      <c r="B40" s="40" t="s">
        <v>43</v>
      </c>
      <c r="C40" s="37">
        <v>56.16</v>
      </c>
      <c r="D40" s="38">
        <f t="shared" si="0"/>
        <v>58.8448</v>
      </c>
      <c r="E40" s="42"/>
      <c r="F40" s="42"/>
      <c r="G40" s="43"/>
    </row>
    <row r="41" ht="15" spans="1:7">
      <c r="A41" s="42"/>
      <c r="B41" s="40" t="s">
        <v>44</v>
      </c>
      <c r="C41" s="37">
        <v>37.44</v>
      </c>
      <c r="D41" s="38">
        <f t="shared" si="0"/>
        <v>39.5632</v>
      </c>
      <c r="E41" s="42"/>
      <c r="F41" s="42"/>
      <c r="G41" s="43"/>
    </row>
    <row r="42" ht="15" spans="1:7">
      <c r="A42" s="42"/>
      <c r="B42" s="40" t="s">
        <v>45</v>
      </c>
      <c r="C42" s="37">
        <v>18.72</v>
      </c>
      <c r="D42" s="38">
        <f t="shared" si="0"/>
        <v>20.2816</v>
      </c>
      <c r="E42" s="42"/>
      <c r="F42" s="42"/>
      <c r="G42" s="43"/>
    </row>
    <row r="43" ht="15" spans="1:7">
      <c r="A43" s="44"/>
      <c r="B43" s="40" t="s">
        <v>46</v>
      </c>
      <c r="C43" s="37">
        <v>18.72</v>
      </c>
      <c r="D43" s="38">
        <f t="shared" si="0"/>
        <v>20.2816</v>
      </c>
      <c r="E43" s="44"/>
      <c r="F43" s="44"/>
      <c r="G43" s="43"/>
    </row>
    <row r="44" ht="15" spans="1:7">
      <c r="A44" s="39" t="s">
        <v>47</v>
      </c>
      <c r="B44" s="40" t="s">
        <v>39</v>
      </c>
      <c r="C44" s="37">
        <v>60.32</v>
      </c>
      <c r="D44" s="38">
        <f t="shared" si="0"/>
        <v>63.1296</v>
      </c>
      <c r="E44" s="39" t="s">
        <v>51</v>
      </c>
      <c r="F44" s="39">
        <v>1591673</v>
      </c>
      <c r="G44" s="43"/>
    </row>
    <row r="45" ht="15" spans="1:7">
      <c r="A45" s="42"/>
      <c r="B45" s="40" t="s">
        <v>42</v>
      </c>
      <c r="C45" s="37">
        <v>180.96</v>
      </c>
      <c r="D45" s="38">
        <f t="shared" si="0"/>
        <v>187.3888</v>
      </c>
      <c r="E45" s="42"/>
      <c r="F45" s="42"/>
      <c r="G45" s="43"/>
    </row>
    <row r="46" ht="15" spans="1:7">
      <c r="A46" s="42"/>
      <c r="B46" s="40" t="s">
        <v>43</v>
      </c>
      <c r="C46" s="37">
        <v>180.96</v>
      </c>
      <c r="D46" s="38">
        <f t="shared" si="0"/>
        <v>187.3888</v>
      </c>
      <c r="E46" s="42"/>
      <c r="F46" s="42"/>
      <c r="G46" s="43"/>
    </row>
    <row r="47" ht="15" spans="1:7">
      <c r="A47" s="42"/>
      <c r="B47" s="40" t="s">
        <v>44</v>
      </c>
      <c r="C47" s="37">
        <v>120.64</v>
      </c>
      <c r="D47" s="38">
        <f t="shared" si="0"/>
        <v>125.2592</v>
      </c>
      <c r="E47" s="42"/>
      <c r="F47" s="42"/>
      <c r="G47" s="43"/>
    </row>
    <row r="48" ht="15" spans="1:7">
      <c r="A48" s="44"/>
      <c r="B48" s="40" t="s">
        <v>45</v>
      </c>
      <c r="C48" s="37">
        <v>60.32</v>
      </c>
      <c r="D48" s="38">
        <f t="shared" si="0"/>
        <v>63.1296</v>
      </c>
      <c r="E48" s="44"/>
      <c r="F48" s="44"/>
      <c r="G48" s="43"/>
    </row>
    <row r="49" ht="15" spans="1:7">
      <c r="A49" s="39" t="s">
        <v>48</v>
      </c>
      <c r="B49" s="40" t="s">
        <v>39</v>
      </c>
      <c r="C49" s="37">
        <v>33.28</v>
      </c>
      <c r="D49" s="38">
        <f t="shared" si="0"/>
        <v>35.2784</v>
      </c>
      <c r="E49" s="39" t="s">
        <v>51</v>
      </c>
      <c r="F49" s="39">
        <v>1591673</v>
      </c>
      <c r="G49" s="43"/>
    </row>
    <row r="50" ht="15" spans="1:7">
      <c r="A50" s="42"/>
      <c r="B50" s="40" t="s">
        <v>42</v>
      </c>
      <c r="C50" s="37">
        <v>99.84</v>
      </c>
      <c r="D50" s="38">
        <f t="shared" si="0"/>
        <v>103.8352</v>
      </c>
      <c r="E50" s="42"/>
      <c r="F50" s="42"/>
      <c r="G50" s="43"/>
    </row>
    <row r="51" ht="15" spans="1:7">
      <c r="A51" s="42"/>
      <c r="B51" s="40" t="s">
        <v>43</v>
      </c>
      <c r="C51" s="37">
        <v>99.84</v>
      </c>
      <c r="D51" s="38">
        <f t="shared" si="0"/>
        <v>103.8352</v>
      </c>
      <c r="E51" s="42"/>
      <c r="F51" s="42"/>
      <c r="G51" s="43"/>
    </row>
    <row r="52" ht="15" spans="1:7">
      <c r="A52" s="42"/>
      <c r="B52" s="40" t="s">
        <v>44</v>
      </c>
      <c r="C52" s="37">
        <v>66.56</v>
      </c>
      <c r="D52" s="38">
        <f t="shared" si="0"/>
        <v>69.5568</v>
      </c>
      <c r="E52" s="42"/>
      <c r="F52" s="42"/>
      <c r="G52" s="43"/>
    </row>
    <row r="53" ht="15" spans="1:7">
      <c r="A53" s="44"/>
      <c r="B53" s="40" t="s">
        <v>45</v>
      </c>
      <c r="C53" s="37">
        <v>33.28</v>
      </c>
      <c r="D53" s="38">
        <f t="shared" si="0"/>
        <v>35.2784</v>
      </c>
      <c r="E53" s="44"/>
      <c r="F53" s="44"/>
      <c r="G53" s="43"/>
    </row>
    <row r="54" ht="15" spans="1:7">
      <c r="A54" s="39" t="s">
        <v>49</v>
      </c>
      <c r="B54" s="40" t="s">
        <v>39</v>
      </c>
      <c r="C54" s="37">
        <v>92.56</v>
      </c>
      <c r="D54" s="38">
        <f t="shared" si="0"/>
        <v>96.3368</v>
      </c>
      <c r="E54" s="39" t="s">
        <v>51</v>
      </c>
      <c r="F54" s="39">
        <v>1591673</v>
      </c>
      <c r="G54" s="43"/>
    </row>
    <row r="55" ht="15" spans="1:7">
      <c r="A55" s="42"/>
      <c r="B55" s="40" t="s">
        <v>42</v>
      </c>
      <c r="C55" s="37">
        <v>277.68</v>
      </c>
      <c r="D55" s="38">
        <f t="shared" si="0"/>
        <v>287.0104</v>
      </c>
      <c r="E55" s="42"/>
      <c r="F55" s="42"/>
      <c r="G55" s="43"/>
    </row>
    <row r="56" ht="15" spans="1:7">
      <c r="A56" s="42"/>
      <c r="B56" s="40" t="s">
        <v>43</v>
      </c>
      <c r="C56" s="37">
        <v>277.68</v>
      </c>
      <c r="D56" s="38">
        <f t="shared" si="0"/>
        <v>287.0104</v>
      </c>
      <c r="E56" s="42"/>
      <c r="F56" s="42"/>
      <c r="G56" s="43"/>
    </row>
    <row r="57" ht="15" spans="1:7">
      <c r="A57" s="42"/>
      <c r="B57" s="40" t="s">
        <v>44</v>
      </c>
      <c r="C57" s="37">
        <v>185.12</v>
      </c>
      <c r="D57" s="38">
        <f t="shared" si="0"/>
        <v>191.6736</v>
      </c>
      <c r="E57" s="42"/>
      <c r="F57" s="42"/>
      <c r="G57" s="43"/>
    </row>
    <row r="58" ht="15" spans="1:7">
      <c r="A58" s="44"/>
      <c r="B58" s="40" t="s">
        <v>45</v>
      </c>
      <c r="C58" s="37">
        <v>92.56</v>
      </c>
      <c r="D58" s="38">
        <f t="shared" si="0"/>
        <v>96.3368</v>
      </c>
      <c r="E58" s="44"/>
      <c r="F58" s="44"/>
      <c r="G58" s="43"/>
    </row>
    <row r="59" ht="15" spans="1:7">
      <c r="A59" s="39" t="s">
        <v>50</v>
      </c>
      <c r="B59" s="40" t="s">
        <v>39</v>
      </c>
      <c r="C59" s="37">
        <v>65.52</v>
      </c>
      <c r="D59" s="38">
        <f t="shared" si="0"/>
        <v>68.4856</v>
      </c>
      <c r="E59" s="39" t="s">
        <v>51</v>
      </c>
      <c r="F59" s="39">
        <v>1591673</v>
      </c>
      <c r="G59" s="43"/>
    </row>
    <row r="60" ht="15" spans="1:7">
      <c r="A60" s="42"/>
      <c r="B60" s="40" t="s">
        <v>42</v>
      </c>
      <c r="C60" s="37">
        <v>196.56</v>
      </c>
      <c r="D60" s="38">
        <f t="shared" si="0"/>
        <v>203.4568</v>
      </c>
      <c r="E60" s="42"/>
      <c r="F60" s="42"/>
      <c r="G60" s="43"/>
    </row>
    <row r="61" ht="15" spans="1:7">
      <c r="A61" s="42"/>
      <c r="B61" s="40" t="s">
        <v>43</v>
      </c>
      <c r="C61" s="37">
        <v>196.56</v>
      </c>
      <c r="D61" s="38">
        <f t="shared" si="0"/>
        <v>203.4568</v>
      </c>
      <c r="E61" s="42"/>
      <c r="F61" s="42"/>
      <c r="G61" s="43"/>
    </row>
    <row r="62" ht="15" spans="1:7">
      <c r="A62" s="42"/>
      <c r="B62" s="40" t="s">
        <v>44</v>
      </c>
      <c r="C62" s="37">
        <v>131.04</v>
      </c>
      <c r="D62" s="38">
        <f t="shared" si="0"/>
        <v>135.9712</v>
      </c>
      <c r="E62" s="42"/>
      <c r="F62" s="42"/>
      <c r="G62" s="43"/>
    </row>
    <row r="63" ht="15" spans="1:7">
      <c r="A63" s="44"/>
      <c r="B63" s="40" t="s">
        <v>45</v>
      </c>
      <c r="C63" s="37">
        <v>65.52</v>
      </c>
      <c r="D63" s="38">
        <f t="shared" si="0"/>
        <v>68.4856</v>
      </c>
      <c r="E63" s="44"/>
      <c r="F63" s="44"/>
      <c r="G63" s="45"/>
    </row>
    <row r="64" spans="1:7">
      <c r="A64" s="36" t="s">
        <v>31</v>
      </c>
      <c r="B64" s="36"/>
      <c r="C64" s="37">
        <f>SUM(C14:C63)</f>
        <v>3442.4</v>
      </c>
      <c r="D64" s="38">
        <f>SUM(D14:D63)</f>
        <v>3595.672</v>
      </c>
      <c r="E64" s="36"/>
      <c r="F64" s="36"/>
      <c r="G64" s="36"/>
    </row>
    <row r="65" spans="3:4">
      <c r="C65" s="50"/>
      <c r="D65" s="50"/>
    </row>
    <row r="66" ht="15" spans="1:7">
      <c r="A66" s="51" t="s">
        <v>52</v>
      </c>
      <c r="B66" s="51"/>
      <c r="C66" s="52">
        <v>1248</v>
      </c>
      <c r="D66" s="52">
        <f>C66*1.02</f>
        <v>1272.96</v>
      </c>
      <c r="E66" s="51"/>
      <c r="F66" s="53">
        <v>1591614</v>
      </c>
      <c r="G66" s="51" t="s">
        <v>41</v>
      </c>
    </row>
  </sheetData>
  <mergeCells count="39">
    <mergeCell ref="A1:K1"/>
    <mergeCell ref="A2:D2"/>
    <mergeCell ref="E2:K2"/>
    <mergeCell ref="A8:A9"/>
    <mergeCell ref="A14:A19"/>
    <mergeCell ref="A20:A25"/>
    <mergeCell ref="A26:A31"/>
    <mergeCell ref="A32:A37"/>
    <mergeCell ref="A38:A43"/>
    <mergeCell ref="A44:A48"/>
    <mergeCell ref="A49:A53"/>
    <mergeCell ref="A54:A58"/>
    <mergeCell ref="A59:A63"/>
    <mergeCell ref="C8:C9"/>
    <mergeCell ref="D8:D9"/>
    <mergeCell ref="E14:E19"/>
    <mergeCell ref="E20:E25"/>
    <mergeCell ref="E26:E31"/>
    <mergeCell ref="E32:E37"/>
    <mergeCell ref="E38:E43"/>
    <mergeCell ref="E44:E48"/>
    <mergeCell ref="E49:E53"/>
    <mergeCell ref="E54:E58"/>
    <mergeCell ref="E59:E63"/>
    <mergeCell ref="F14:F19"/>
    <mergeCell ref="F20:F25"/>
    <mergeCell ref="F26:F31"/>
    <mergeCell ref="F32:F37"/>
    <mergeCell ref="F38:F43"/>
    <mergeCell ref="F44:F48"/>
    <mergeCell ref="F49:F53"/>
    <mergeCell ref="F54:F58"/>
    <mergeCell ref="F59:F63"/>
    <mergeCell ref="G14:G6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2025-04-28T04:34:17Z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8B3AA20B71514D30925832860264D1EC_13</vt:lpwstr>
  </property>
</Properties>
</file>