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<sst xmlns="http://schemas.openxmlformats.org/spreadsheetml/2006/main" count="340" uniqueCount="81">
  <si>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</si>
  <si>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</si>
  <si>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</si>
  <si>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季睿怡 13857785223 浙江省温州市鹿城区滨江街道瓯江路269瓯江峯汇17-19幢(商铺) 欣悦贸易有限公司  中通73552155042330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</si>
  <si>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</si>
  <si>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</si>
  <si>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</si>
  <si>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</si>
  <si>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</si>
  <si>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</si>
  <si>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</si>
  <si>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</si>
  <si>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</si>
  <si>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</si>
  <si>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</si>
  <si>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</si>
  <si>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</si>
  <si>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</si>
  <si>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</si>
  <si>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</si>
  <si>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</si>
  <si>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</si>
  <si>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</si>
  <si>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</si>
  <si>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</si>
  <si>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P25041319</t>
  </si>
  <si>
    <t xml:space="preserve">21 AULTH09845                                     </t>
  </si>
  <si>
    <t xml:space="preserve">S25040688 </t>
  </si>
  <si>
    <t>F3272AX</t>
  </si>
  <si>
    <t>36*35*21</t>
  </si>
  <si>
    <t>F3276AX</t>
  </si>
  <si>
    <t>F3278AX</t>
  </si>
  <si>
    <t>F3280AX</t>
  </si>
  <si>
    <t>F3283AX</t>
  </si>
  <si>
    <t>F3354AX</t>
  </si>
  <si>
    <t>F3357AX</t>
  </si>
  <si>
    <t>F3360AX</t>
  </si>
  <si>
    <t>F3366AX</t>
  </si>
  <si>
    <t>总计</t>
  </si>
  <si>
    <t>第一箱</t>
  </si>
  <si>
    <t>第二箱</t>
  </si>
  <si>
    <t>颜色</t>
  </si>
  <si>
    <t>尺码</t>
  </si>
  <si>
    <t>生产数</t>
  </si>
  <si>
    <t>尺码段</t>
  </si>
  <si>
    <t>PO号</t>
  </si>
  <si>
    <t>款号</t>
  </si>
  <si>
    <t>BK27 - BLACK</t>
  </si>
  <si>
    <t>80</t>
  </si>
  <si>
    <t>全码</t>
  </si>
  <si>
    <t>无价格</t>
  </si>
  <si>
    <t>1604868</t>
  </si>
  <si>
    <t>1605005</t>
  </si>
  <si>
    <t>85</t>
  </si>
  <si>
    <t>90</t>
  </si>
  <si>
    <t>95</t>
  </si>
  <si>
    <t>100</t>
  </si>
  <si>
    <t>有价格</t>
  </si>
  <si>
    <t>1604851,1604852,1604853,1604854,1604855,1604856,1604857,1604858,1604860,1604861,1604862,1604863,1604864,1604865,1604866,1604869,1604870,1604871</t>
  </si>
  <si>
    <t>1605002,1605003,1605004,1605006,1605007,1605008,1605009,1605010,1605011,1605012,1605013,1605014,1605015,1605016,1605017,1605018,1605019</t>
  </si>
  <si>
    <t>BN61 - BROWN</t>
  </si>
  <si>
    <t>1604851,1604852,1604853,1604854,1604855,1604856,1604857,1604858,1604860,1604861,1604862,1604863,1604864,1604865,1604866,1604867,1604869,1604870,1604871</t>
  </si>
  <si>
    <t>1605002,1605003,1605004,1605006,1605007,1605008,1605009,1605010,1605011,1605012,1605013,1605014,1605015,1605016,1605017,1605018,1605019,1605020</t>
  </si>
  <si>
    <t>1604893</t>
  </si>
  <si>
    <t>KR1 - KARMA</t>
  </si>
  <si>
    <t>1605044</t>
  </si>
  <si>
    <t>1604877,1604878,1604879,1604880,1604881,1604883,1604884,1604885,1604886,1604887,1604888,1604889,1604890,1604891,1604892,1604894,1604895</t>
  </si>
  <si>
    <t>1605027,1605028,1605030,1605031,1605032,1605033,1605034,1605035,1605036,1605037,1605038,1605039,1605040,1605041,1605042,1605043,1605045,1605046,1605049</t>
  </si>
  <si>
    <t>1604929</t>
  </si>
  <si>
    <t>1605093</t>
  </si>
  <si>
    <t>1604915,1604916,1604917,1604918,1604919,1604920,1604921,1604922,1604923,1604924,1604925,1604926,1604927,1604928,1604930,1604931,1604932</t>
  </si>
  <si>
    <t>1605078,1605079,1605080,1605081,1605082,1605083,1605084,1605086,1605087,1605088,1605089,1605090,1605091,1605092,1605094,1605095,1605096,1605097</t>
  </si>
  <si>
    <t>BG201 - VISON</t>
  </si>
  <si>
    <t>1604950</t>
  </si>
  <si>
    <t>1605116</t>
  </si>
  <si>
    <t>1604934,1604935,1604936,1604938,1604939,1604940,1604941,1604943,1604944,1604945,1604946,1604947,1604948,1604949,1604952,1604953,1604954,1604955</t>
  </si>
  <si>
    <t>1605101,1605102,1605103,1605104,1605105,1605106,1605107,1605108,1605109,1605110,1605111,1605112,1605113,1605114,1605115,1605117,1605118,1605119</t>
  </si>
  <si>
    <t>BN66 - D.BROWN</t>
  </si>
  <si>
    <t>1605138</t>
  </si>
  <si>
    <t>1604934,1604935,1604936,1604938,1604939,1604940,1604941,1604942,1604943,1604944,1604945,1604946,1604947,1604948,1604949,1604952,1604953,1604954</t>
  </si>
  <si>
    <t>1605121,1605122,1605123,1605124,1605125,1605126,1605127,1605128,1605129,1605130,1605131,1605132,1605133,1605134,1605135,1605136,1605137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</si>
</sst>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9"/>
  <sheetViews>
    <sheetView tabSelected="1" workbookViewId="0">
      <selection activeCell="A1" sqref="A1:K1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45777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4" t="s">
        <v>11</v>
      </c>
      <c r="J6" s="4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5" t="s">
        <v>22</v>
      </c>
      <c r="J7" s="45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3795</v>
      </c>
      <c r="F8" s="30"/>
      <c r="G8" s="30">
        <v>3929</v>
      </c>
      <c r="H8" s="31">
        <v>1</v>
      </c>
      <c r="I8" s="30"/>
      <c r="J8" s="31">
        <v>11.1</v>
      </c>
      <c r="K8" s="30" t="s">
        <v>29</v>
      </c>
    </row>
    <row r="9" spans="1:11">
      <c r="A9" s="32"/>
      <c r="B9" s="33"/>
      <c r="C9" s="33"/>
      <c r="D9" s="29" t="s">
        <v>30</v>
      </c>
      <c r="E9" s="30">
        <v>1525</v>
      </c>
      <c r="F9" s="30"/>
      <c r="G9" s="30">
        <v>1581</v>
      </c>
      <c r="H9" s="31"/>
      <c r="I9" s="30"/>
      <c r="J9" s="31"/>
      <c r="K9" s="30"/>
    </row>
    <row r="10" spans="1:11">
      <c r="A10" s="32"/>
      <c r="B10" s="33"/>
      <c r="C10" s="33"/>
      <c r="D10" s="29" t="s">
        <v>31</v>
      </c>
      <c r="E10" s="30">
        <v>1035</v>
      </c>
      <c r="F10" s="30"/>
      <c r="G10" s="30">
        <v>1076</v>
      </c>
      <c r="H10" s="31"/>
      <c r="I10" s="30"/>
      <c r="J10" s="31"/>
      <c r="K10" s="30"/>
    </row>
    <row r="11" spans="1:11">
      <c r="A11" s="32"/>
      <c r="B11" s="33"/>
      <c r="C11" s="33"/>
      <c r="D11" s="29" t="s">
        <v>32</v>
      </c>
      <c r="E11" s="30">
        <v>3585</v>
      </c>
      <c r="F11" s="30"/>
      <c r="G11" s="30">
        <v>3713</v>
      </c>
      <c r="H11" s="31"/>
      <c r="I11" s="30"/>
      <c r="J11" s="31"/>
      <c r="K11" s="30"/>
    </row>
    <row r="12" spans="1:11">
      <c r="A12" s="32"/>
      <c r="B12" s="33"/>
      <c r="C12" s="33"/>
      <c r="D12" s="29" t="s">
        <v>33</v>
      </c>
      <c r="E12" s="30">
        <v>3620</v>
      </c>
      <c r="F12" s="30"/>
      <c r="G12" s="30">
        <v>3749</v>
      </c>
      <c r="H12" s="31">
        <v>2</v>
      </c>
      <c r="I12" s="30"/>
      <c r="J12" s="30">
        <v>12.8</v>
      </c>
      <c r="K12" s="30" t="s">
        <v>29</v>
      </c>
    </row>
    <row r="13" spans="1:11">
      <c r="A13" s="32"/>
      <c r="B13" s="33"/>
      <c r="C13" s="33"/>
      <c r="D13" s="29" t="s">
        <v>34</v>
      </c>
      <c r="E13" s="30">
        <v>1730</v>
      </c>
      <c r="F13" s="30"/>
      <c r="G13" s="30">
        <v>1792</v>
      </c>
      <c r="H13" s="31"/>
      <c r="I13" s="30"/>
      <c r="J13" s="30"/>
      <c r="K13" s="30"/>
    </row>
    <row r="14" spans="1:11">
      <c r="A14" s="32"/>
      <c r="B14" s="33"/>
      <c r="C14" s="33"/>
      <c r="D14" s="29" t="s">
        <v>35</v>
      </c>
      <c r="E14" s="30">
        <v>2060</v>
      </c>
      <c r="F14" s="30"/>
      <c r="G14" s="30">
        <v>2132</v>
      </c>
      <c r="H14" s="31"/>
      <c r="I14" s="30"/>
      <c r="J14" s="30"/>
      <c r="K14" s="30"/>
    </row>
    <row r="15" spans="1:11">
      <c r="A15" s="32"/>
      <c r="B15" s="33"/>
      <c r="C15" s="33"/>
      <c r="D15" s="29" t="s">
        <v>36</v>
      </c>
      <c r="E15" s="30">
        <v>2065</v>
      </c>
      <c r="F15" s="30"/>
      <c r="G15" s="30">
        <v>2137</v>
      </c>
      <c r="H15" s="31"/>
      <c r="I15" s="30"/>
      <c r="J15" s="30"/>
      <c r="K15" s="30"/>
    </row>
    <row r="16" spans="1:11">
      <c r="A16" s="34"/>
      <c r="B16" s="35"/>
      <c r="C16" s="35"/>
      <c r="D16" s="29" t="s">
        <v>37</v>
      </c>
      <c r="E16" s="30">
        <v>2045</v>
      </c>
      <c r="F16" s="30"/>
      <c r="G16" s="30">
        <v>2116</v>
      </c>
      <c r="H16" s="31"/>
      <c r="I16" s="30"/>
      <c r="J16" s="30"/>
      <c r="K16" s="30"/>
    </row>
    <row r="17" spans="1:11">
      <c r="A17" s="30" t="s">
        <v>38</v>
      </c>
      <c r="B17" s="30"/>
      <c r="C17" s="30"/>
      <c r="D17" s="30"/>
      <c r="E17" s="30">
        <f>SUM(E8:E16)</f>
        <v>21460</v>
      </c>
      <c r="F17" s="30"/>
      <c r="G17" s="30">
        <f>SUM(G8:G16)</f>
        <v>22225</v>
      </c>
      <c r="H17" s="31">
        <v>2</v>
      </c>
      <c r="I17" s="30"/>
      <c r="J17" s="30">
        <f>SUM(J8:J16)</f>
        <v>23.9</v>
      </c>
      <c r="K17" s="30"/>
    </row>
    <row r="20" spans="1:17">
      <c r="A20" s="30" t="s">
        <v>39</v>
      </c>
      <c r="B20" s="30"/>
      <c r="C20" s="30"/>
      <c r="D20" s="30"/>
      <c r="E20" s="30"/>
      <c r="F20" s="30"/>
      <c r="G20" s="30"/>
      <c r="H20" s="30"/>
      <c r="J20" s="30" t="s">
        <v>40</v>
      </c>
      <c r="K20" s="30"/>
      <c r="L20" s="30"/>
      <c r="M20" s="30"/>
      <c r="N20" s="30"/>
      <c r="O20" s="30"/>
      <c r="P20" s="30"/>
      <c r="Q20" s="30"/>
    </row>
    <row r="21" spans="1:17">
      <c r="A21" s="30"/>
      <c r="B21" s="30"/>
      <c r="C21" s="30"/>
      <c r="D21" s="30"/>
      <c r="E21" s="30"/>
      <c r="F21" s="30"/>
      <c r="G21" s="30"/>
      <c r="H21" s="30"/>
      <c r="J21" s="30"/>
      <c r="K21" s="30"/>
      <c r="L21" s="30"/>
      <c r="M21" s="30"/>
      <c r="N21" s="30"/>
      <c r="O21" s="30"/>
      <c r="P21" s="30"/>
      <c r="Q21" s="30"/>
    </row>
    <row r="22" spans="1:17">
      <c r="A22" s="30" t="s">
        <v>41</v>
      </c>
      <c r="B22" s="30" t="s">
        <v>42</v>
      </c>
      <c r="C22" s="36" t="s">
        <v>18</v>
      </c>
      <c r="D22" s="37" t="s">
        <v>43</v>
      </c>
      <c r="E22" s="30" t="s">
        <v>44</v>
      </c>
      <c r="F22" s="30"/>
      <c r="G22" s="30" t="s">
        <v>45</v>
      </c>
      <c r="H22" s="30" t="s">
        <v>46</v>
      </c>
      <c r="J22" s="30" t="s">
        <v>41</v>
      </c>
      <c r="K22" s="30" t="s">
        <v>42</v>
      </c>
      <c r="L22" s="36" t="s">
        <v>18</v>
      </c>
      <c r="M22" s="37" t="s">
        <v>43</v>
      </c>
      <c r="N22" s="30" t="s">
        <v>44</v>
      </c>
      <c r="O22" s="30"/>
      <c r="P22" s="30" t="s">
        <v>45</v>
      </c>
      <c r="Q22" s="30" t="s">
        <v>46</v>
      </c>
    </row>
    <row r="23" spans="1:17">
      <c r="A23" s="38" t="s">
        <v>47</v>
      </c>
      <c r="B23" s="29" t="s">
        <v>48</v>
      </c>
      <c r="C23" s="36">
        <v>13</v>
      </c>
      <c r="D23" s="37">
        <f t="shared" ref="D23:D42" si="0">C23*1.03+1</f>
        <v>14.39</v>
      </c>
      <c r="E23" s="38" t="s">
        <v>49</v>
      </c>
      <c r="F23" s="38" t="s">
        <v>50</v>
      </c>
      <c r="G23" s="38" t="s">
        <v>51</v>
      </c>
      <c r="H23" s="38" t="s">
        <v>28</v>
      </c>
      <c r="J23" s="38" t="s">
        <v>47</v>
      </c>
      <c r="K23" s="29" t="s">
        <v>48</v>
      </c>
      <c r="L23" s="43">
        <v>15</v>
      </c>
      <c r="M23" s="37">
        <f t="shared" ref="M23:M42" si="1">L23*1.03+1</f>
        <v>16.45</v>
      </c>
      <c r="N23" s="38" t="s">
        <v>49</v>
      </c>
      <c r="O23" s="38" t="s">
        <v>50</v>
      </c>
      <c r="P23" s="38" t="s">
        <v>52</v>
      </c>
      <c r="Q23" s="38" t="s">
        <v>33</v>
      </c>
    </row>
    <row r="24" spans="1:17">
      <c r="A24" s="39"/>
      <c r="B24" s="29" t="s">
        <v>53</v>
      </c>
      <c r="C24" s="36">
        <v>13</v>
      </c>
      <c r="D24" s="37">
        <f t="shared" si="0"/>
        <v>14.39</v>
      </c>
      <c r="E24" s="39"/>
      <c r="F24" s="39"/>
      <c r="G24" s="39"/>
      <c r="H24" s="39"/>
      <c r="J24" s="39"/>
      <c r="K24" s="29" t="s">
        <v>53</v>
      </c>
      <c r="L24" s="43">
        <v>15</v>
      </c>
      <c r="M24" s="37">
        <f t="shared" si="1"/>
        <v>16.45</v>
      </c>
      <c r="N24" s="39"/>
      <c r="O24" s="39"/>
      <c r="P24" s="39"/>
      <c r="Q24" s="39"/>
    </row>
    <row r="25" spans="1:17">
      <c r="A25" s="39"/>
      <c r="B25" s="29" t="s">
        <v>54</v>
      </c>
      <c r="C25" s="36">
        <v>13</v>
      </c>
      <c r="D25" s="37">
        <f t="shared" si="0"/>
        <v>14.39</v>
      </c>
      <c r="E25" s="39"/>
      <c r="F25" s="39"/>
      <c r="G25" s="39"/>
      <c r="H25" s="39"/>
      <c r="J25" s="39"/>
      <c r="K25" s="29" t="s">
        <v>54</v>
      </c>
      <c r="L25" s="43">
        <v>15</v>
      </c>
      <c r="M25" s="37">
        <f t="shared" si="1"/>
        <v>16.45</v>
      </c>
      <c r="N25" s="39"/>
      <c r="O25" s="39"/>
      <c r="P25" s="39"/>
      <c r="Q25" s="39"/>
    </row>
    <row r="26" spans="1:17">
      <c r="A26" s="39"/>
      <c r="B26" s="29" t="s">
        <v>55</v>
      </c>
      <c r="C26" s="36">
        <v>13</v>
      </c>
      <c r="D26" s="37">
        <f t="shared" si="0"/>
        <v>14.39</v>
      </c>
      <c r="E26" s="39"/>
      <c r="F26" s="39"/>
      <c r="G26" s="39"/>
      <c r="H26" s="39"/>
      <c r="J26" s="39"/>
      <c r="K26" s="29" t="s">
        <v>55</v>
      </c>
      <c r="L26" s="43">
        <v>15</v>
      </c>
      <c r="M26" s="37">
        <f t="shared" si="1"/>
        <v>16.45</v>
      </c>
      <c r="N26" s="39"/>
      <c r="O26" s="39"/>
      <c r="P26" s="39"/>
      <c r="Q26" s="39"/>
    </row>
    <row r="27" spans="1:17">
      <c r="A27" s="40"/>
      <c r="B27" s="29" t="s">
        <v>56</v>
      </c>
      <c r="C27" s="36">
        <v>13</v>
      </c>
      <c r="D27" s="37">
        <f t="shared" si="0"/>
        <v>14.39</v>
      </c>
      <c r="E27" s="40"/>
      <c r="F27" s="40"/>
      <c r="G27" s="40"/>
      <c r="H27" s="39"/>
      <c r="J27" s="40"/>
      <c r="K27" s="29" t="s">
        <v>56</v>
      </c>
      <c r="L27" s="43">
        <v>15</v>
      </c>
      <c r="M27" s="37">
        <f t="shared" si="1"/>
        <v>16.45</v>
      </c>
      <c r="N27" s="40"/>
      <c r="O27" s="40"/>
      <c r="P27" s="40"/>
      <c r="Q27" s="39"/>
    </row>
    <row r="28" spans="1:17">
      <c r="A28" s="38" t="s">
        <v>47</v>
      </c>
      <c r="B28" s="29" t="s">
        <v>48</v>
      </c>
      <c r="C28" s="36">
        <v>399</v>
      </c>
      <c r="D28" s="37">
        <f t="shared" si="0"/>
        <v>411.97</v>
      </c>
      <c r="E28" s="38" t="s">
        <v>49</v>
      </c>
      <c r="F28" s="38" t="s">
        <v>57</v>
      </c>
      <c r="G28" s="38" t="s">
        <v>58</v>
      </c>
      <c r="H28" s="39"/>
      <c r="J28" s="38" t="s">
        <v>47</v>
      </c>
      <c r="K28" s="29" t="s">
        <v>48</v>
      </c>
      <c r="L28" s="43">
        <v>398</v>
      </c>
      <c r="M28" s="37">
        <f t="shared" si="1"/>
        <v>410.94</v>
      </c>
      <c r="N28" s="38" t="s">
        <v>49</v>
      </c>
      <c r="O28" s="38" t="s">
        <v>57</v>
      </c>
      <c r="P28" s="38" t="s">
        <v>59</v>
      </c>
      <c r="Q28" s="39"/>
    </row>
    <row r="29" spans="1:17">
      <c r="A29" s="39"/>
      <c r="B29" s="29" t="s">
        <v>53</v>
      </c>
      <c r="C29" s="36">
        <v>399</v>
      </c>
      <c r="D29" s="37">
        <f t="shared" si="0"/>
        <v>411.97</v>
      </c>
      <c r="E29" s="39"/>
      <c r="F29" s="39"/>
      <c r="G29" s="39"/>
      <c r="H29" s="39"/>
      <c r="J29" s="39"/>
      <c r="K29" s="29" t="s">
        <v>53</v>
      </c>
      <c r="L29" s="43">
        <v>398</v>
      </c>
      <c r="M29" s="37">
        <f t="shared" si="1"/>
        <v>410.94</v>
      </c>
      <c r="N29" s="39"/>
      <c r="O29" s="39"/>
      <c r="P29" s="39"/>
      <c r="Q29" s="39"/>
    </row>
    <row r="30" spans="1:17">
      <c r="A30" s="39"/>
      <c r="B30" s="29" t="s">
        <v>54</v>
      </c>
      <c r="C30" s="36">
        <v>399</v>
      </c>
      <c r="D30" s="37">
        <f t="shared" si="0"/>
        <v>411.97</v>
      </c>
      <c r="E30" s="39"/>
      <c r="F30" s="39"/>
      <c r="G30" s="39"/>
      <c r="H30" s="39"/>
      <c r="J30" s="39"/>
      <c r="K30" s="29" t="s">
        <v>54</v>
      </c>
      <c r="L30" s="43">
        <v>398</v>
      </c>
      <c r="M30" s="37">
        <f t="shared" si="1"/>
        <v>410.94</v>
      </c>
      <c r="N30" s="39"/>
      <c r="O30" s="39"/>
      <c r="P30" s="39"/>
      <c r="Q30" s="39"/>
    </row>
    <row r="31" spans="1:17">
      <c r="A31" s="39"/>
      <c r="B31" s="29" t="s">
        <v>55</v>
      </c>
      <c r="C31" s="36">
        <v>399</v>
      </c>
      <c r="D31" s="37">
        <f t="shared" si="0"/>
        <v>411.97</v>
      </c>
      <c r="E31" s="39"/>
      <c r="F31" s="39"/>
      <c r="G31" s="39"/>
      <c r="H31" s="39"/>
      <c r="J31" s="39"/>
      <c r="K31" s="29" t="s">
        <v>55</v>
      </c>
      <c r="L31" s="43">
        <v>398</v>
      </c>
      <c r="M31" s="37">
        <f t="shared" si="1"/>
        <v>410.94</v>
      </c>
      <c r="N31" s="39"/>
      <c r="O31" s="39"/>
      <c r="P31" s="39"/>
      <c r="Q31" s="39"/>
    </row>
    <row r="32" spans="1:17">
      <c r="A32" s="40"/>
      <c r="B32" s="29" t="s">
        <v>56</v>
      </c>
      <c r="C32" s="36">
        <v>399</v>
      </c>
      <c r="D32" s="37">
        <f t="shared" si="0"/>
        <v>411.97</v>
      </c>
      <c r="E32" s="40"/>
      <c r="F32" s="40"/>
      <c r="G32" s="40"/>
      <c r="H32" s="39"/>
      <c r="J32" s="40"/>
      <c r="K32" s="29" t="s">
        <v>56</v>
      </c>
      <c r="L32" s="43">
        <v>398</v>
      </c>
      <c r="M32" s="37">
        <f t="shared" si="1"/>
        <v>410.94</v>
      </c>
      <c r="N32" s="40"/>
      <c r="O32" s="40"/>
      <c r="P32" s="40"/>
      <c r="Q32" s="39"/>
    </row>
    <row r="33" spans="1:17">
      <c r="A33" s="38" t="s">
        <v>60</v>
      </c>
      <c r="B33" s="29" t="s">
        <v>48</v>
      </c>
      <c r="C33" s="36">
        <v>12</v>
      </c>
      <c r="D33" s="37">
        <f t="shared" si="0"/>
        <v>13.36</v>
      </c>
      <c r="E33" s="38" t="s">
        <v>49</v>
      </c>
      <c r="F33" s="38" t="s">
        <v>50</v>
      </c>
      <c r="G33" s="38" t="s">
        <v>51</v>
      </c>
      <c r="H33" s="39"/>
      <c r="J33" s="38" t="s">
        <v>60</v>
      </c>
      <c r="K33" s="29" t="s">
        <v>48</v>
      </c>
      <c r="L33" s="43">
        <v>10</v>
      </c>
      <c r="M33" s="37">
        <f t="shared" si="1"/>
        <v>11.3</v>
      </c>
      <c r="N33" s="38" t="s">
        <v>49</v>
      </c>
      <c r="O33" s="38" t="s">
        <v>50</v>
      </c>
      <c r="P33" s="38" t="s">
        <v>52</v>
      </c>
      <c r="Q33" s="39"/>
    </row>
    <row r="34" spans="1:17">
      <c r="A34" s="39"/>
      <c r="B34" s="29" t="s">
        <v>53</v>
      </c>
      <c r="C34" s="36">
        <v>12</v>
      </c>
      <c r="D34" s="37">
        <f t="shared" si="0"/>
        <v>13.36</v>
      </c>
      <c r="E34" s="39"/>
      <c r="F34" s="39"/>
      <c r="G34" s="39"/>
      <c r="H34" s="39"/>
      <c r="J34" s="39"/>
      <c r="K34" s="29" t="s">
        <v>53</v>
      </c>
      <c r="L34" s="43">
        <v>10</v>
      </c>
      <c r="M34" s="37">
        <f t="shared" si="1"/>
        <v>11.3</v>
      </c>
      <c r="N34" s="39"/>
      <c r="O34" s="39"/>
      <c r="P34" s="39"/>
      <c r="Q34" s="39"/>
    </row>
    <row r="35" spans="1:17">
      <c r="A35" s="39"/>
      <c r="B35" s="29" t="s">
        <v>54</v>
      </c>
      <c r="C35" s="36">
        <v>12</v>
      </c>
      <c r="D35" s="37">
        <f t="shared" si="0"/>
        <v>13.36</v>
      </c>
      <c r="E35" s="39"/>
      <c r="F35" s="39"/>
      <c r="G35" s="39"/>
      <c r="H35" s="39"/>
      <c r="J35" s="39"/>
      <c r="K35" s="29" t="s">
        <v>54</v>
      </c>
      <c r="L35" s="43">
        <v>10</v>
      </c>
      <c r="M35" s="37">
        <f t="shared" si="1"/>
        <v>11.3</v>
      </c>
      <c r="N35" s="39"/>
      <c r="O35" s="39"/>
      <c r="P35" s="39"/>
      <c r="Q35" s="39"/>
    </row>
    <row r="36" spans="1:17">
      <c r="A36" s="39"/>
      <c r="B36" s="29" t="s">
        <v>55</v>
      </c>
      <c r="C36" s="36">
        <v>12</v>
      </c>
      <c r="D36" s="37">
        <f t="shared" si="0"/>
        <v>13.36</v>
      </c>
      <c r="E36" s="39"/>
      <c r="F36" s="39"/>
      <c r="G36" s="39"/>
      <c r="H36" s="39"/>
      <c r="J36" s="39"/>
      <c r="K36" s="29" t="s">
        <v>55</v>
      </c>
      <c r="L36" s="43">
        <v>10</v>
      </c>
      <c r="M36" s="37">
        <f t="shared" si="1"/>
        <v>11.3</v>
      </c>
      <c r="N36" s="39"/>
      <c r="O36" s="39"/>
      <c r="P36" s="39"/>
      <c r="Q36" s="39"/>
    </row>
    <row r="37" spans="1:17">
      <c r="A37" s="40"/>
      <c r="B37" s="29" t="s">
        <v>56</v>
      </c>
      <c r="C37" s="36">
        <v>12</v>
      </c>
      <c r="D37" s="37">
        <f t="shared" si="0"/>
        <v>13.36</v>
      </c>
      <c r="E37" s="40"/>
      <c r="F37" s="40"/>
      <c r="G37" s="40"/>
      <c r="H37" s="39"/>
      <c r="J37" s="40"/>
      <c r="K37" s="29" t="s">
        <v>56</v>
      </c>
      <c r="L37" s="43">
        <v>10</v>
      </c>
      <c r="M37" s="37">
        <f t="shared" si="1"/>
        <v>11.3</v>
      </c>
      <c r="N37" s="40"/>
      <c r="O37" s="40"/>
      <c r="P37" s="40"/>
      <c r="Q37" s="39"/>
    </row>
    <row r="38" spans="1:17">
      <c r="A38" s="38" t="s">
        <v>60</v>
      </c>
      <c r="B38" s="29" t="s">
        <v>48</v>
      </c>
      <c r="C38" s="36">
        <v>335</v>
      </c>
      <c r="D38" s="37">
        <f t="shared" si="0"/>
        <v>346.05</v>
      </c>
      <c r="E38" s="38" t="s">
        <v>49</v>
      </c>
      <c r="F38" s="38" t="s">
        <v>57</v>
      </c>
      <c r="G38" s="38" t="s">
        <v>61</v>
      </c>
      <c r="H38" s="39"/>
      <c r="J38" s="38" t="s">
        <v>60</v>
      </c>
      <c r="K38" s="29" t="s">
        <v>48</v>
      </c>
      <c r="L38" s="43">
        <v>301</v>
      </c>
      <c r="M38" s="37">
        <f t="shared" si="1"/>
        <v>311.03</v>
      </c>
      <c r="N38" s="38" t="s">
        <v>49</v>
      </c>
      <c r="O38" s="38" t="s">
        <v>57</v>
      </c>
      <c r="P38" s="38" t="s">
        <v>62</v>
      </c>
      <c r="Q38" s="39"/>
    </row>
    <row r="39" spans="1:17">
      <c r="A39" s="39"/>
      <c r="B39" s="29" t="s">
        <v>53</v>
      </c>
      <c r="C39" s="36">
        <v>335</v>
      </c>
      <c r="D39" s="37">
        <f t="shared" si="0"/>
        <v>346.05</v>
      </c>
      <c r="E39" s="39"/>
      <c r="F39" s="39"/>
      <c r="G39" s="39"/>
      <c r="H39" s="39"/>
      <c r="J39" s="39"/>
      <c r="K39" s="29" t="s">
        <v>53</v>
      </c>
      <c r="L39" s="43">
        <v>301</v>
      </c>
      <c r="M39" s="37">
        <f t="shared" si="1"/>
        <v>311.03</v>
      </c>
      <c r="N39" s="39"/>
      <c r="O39" s="39"/>
      <c r="P39" s="39"/>
      <c r="Q39" s="39"/>
    </row>
    <row r="40" spans="1:17">
      <c r="A40" s="39"/>
      <c r="B40" s="29" t="s">
        <v>54</v>
      </c>
      <c r="C40" s="36">
        <v>335</v>
      </c>
      <c r="D40" s="37">
        <f t="shared" si="0"/>
        <v>346.05</v>
      </c>
      <c r="E40" s="39"/>
      <c r="F40" s="39"/>
      <c r="G40" s="39"/>
      <c r="H40" s="39"/>
      <c r="J40" s="39"/>
      <c r="K40" s="29" t="s">
        <v>54</v>
      </c>
      <c r="L40" s="43">
        <v>301</v>
      </c>
      <c r="M40" s="37">
        <f t="shared" si="1"/>
        <v>311.03</v>
      </c>
      <c r="N40" s="39"/>
      <c r="O40" s="39"/>
      <c r="P40" s="39"/>
      <c r="Q40" s="39"/>
    </row>
    <row r="41" spans="1:17">
      <c r="A41" s="39"/>
      <c r="B41" s="29" t="s">
        <v>55</v>
      </c>
      <c r="C41" s="36">
        <v>335</v>
      </c>
      <c r="D41" s="37">
        <f t="shared" si="0"/>
        <v>346.05</v>
      </c>
      <c r="E41" s="39"/>
      <c r="F41" s="39"/>
      <c r="G41" s="39"/>
      <c r="H41" s="39"/>
      <c r="J41" s="39"/>
      <c r="K41" s="29" t="s">
        <v>55</v>
      </c>
      <c r="L41" s="43">
        <v>301</v>
      </c>
      <c r="M41" s="37">
        <f t="shared" si="1"/>
        <v>311.03</v>
      </c>
      <c r="N41" s="39"/>
      <c r="O41" s="39"/>
      <c r="P41" s="39"/>
      <c r="Q41" s="39"/>
    </row>
    <row r="42" spans="1:17">
      <c r="A42" s="40"/>
      <c r="B42" s="29" t="s">
        <v>56</v>
      </c>
      <c r="C42" s="36">
        <v>335</v>
      </c>
      <c r="D42" s="37">
        <f t="shared" si="0"/>
        <v>346.05</v>
      </c>
      <c r="E42" s="40"/>
      <c r="F42" s="40"/>
      <c r="G42" s="40"/>
      <c r="H42" s="40"/>
      <c r="J42" s="40"/>
      <c r="K42" s="29" t="s">
        <v>56</v>
      </c>
      <c r="L42" s="43">
        <v>301</v>
      </c>
      <c r="M42" s="37">
        <f t="shared" si="1"/>
        <v>311.03</v>
      </c>
      <c r="N42" s="40"/>
      <c r="O42" s="40"/>
      <c r="P42" s="40"/>
      <c r="Q42" s="40"/>
    </row>
    <row r="43" spans="1:17">
      <c r="A43" s="30" t="s">
        <v>38</v>
      </c>
      <c r="B43" s="30"/>
      <c r="C43" s="36">
        <f>SUM(C23:C42)</f>
        <v>3795</v>
      </c>
      <c r="D43" s="37">
        <f>SUM(D23:D42)</f>
        <v>3928.85</v>
      </c>
      <c r="E43" s="29"/>
      <c r="F43" s="29"/>
      <c r="G43" s="29"/>
      <c r="H43" s="30"/>
      <c r="J43" s="30" t="s">
        <v>38</v>
      </c>
      <c r="K43" s="30"/>
      <c r="L43" s="36">
        <f>SUM(L23:L42)</f>
        <v>3620</v>
      </c>
      <c r="M43" s="37">
        <f>SUM(M23:M42)</f>
        <v>3748.6</v>
      </c>
      <c r="N43" s="30"/>
      <c r="O43" s="30"/>
      <c r="P43" s="30"/>
      <c r="Q43" s="30"/>
    </row>
    <row r="44" spans="1:13">
      <c r="A44" s="41"/>
      <c r="C44" s="42"/>
      <c r="D44" s="42"/>
      <c r="H44"/>
      <c r="J44" s="41"/>
      <c r="L44" s="42"/>
      <c r="M44" s="42"/>
    </row>
    <row r="45" spans="1:13">
      <c r="A45" s="41"/>
      <c r="C45" s="42"/>
      <c r="D45" s="42"/>
      <c r="H45"/>
      <c r="J45" s="41"/>
      <c r="L45" s="42"/>
      <c r="M45" s="42"/>
    </row>
    <row r="46" spans="1:17">
      <c r="A46" s="30" t="s">
        <v>41</v>
      </c>
      <c r="B46" s="30" t="s">
        <v>42</v>
      </c>
      <c r="C46" s="36" t="s">
        <v>18</v>
      </c>
      <c r="D46" s="37" t="s">
        <v>43</v>
      </c>
      <c r="E46" s="30" t="s">
        <v>44</v>
      </c>
      <c r="F46" s="30"/>
      <c r="G46" s="30" t="s">
        <v>45</v>
      </c>
      <c r="H46" s="30" t="s">
        <v>46</v>
      </c>
      <c r="J46" s="30" t="s">
        <v>41</v>
      </c>
      <c r="K46" s="30" t="s">
        <v>42</v>
      </c>
      <c r="L46" s="36" t="s">
        <v>18</v>
      </c>
      <c r="M46" s="37" t="s">
        <v>43</v>
      </c>
      <c r="N46" s="30" t="s">
        <v>44</v>
      </c>
      <c r="O46" s="30"/>
      <c r="P46" s="30" t="s">
        <v>45</v>
      </c>
      <c r="Q46" s="30" t="s">
        <v>46</v>
      </c>
    </row>
    <row r="47" spans="1:17">
      <c r="A47" s="38" t="s">
        <v>47</v>
      </c>
      <c r="B47" s="29" t="s">
        <v>48</v>
      </c>
      <c r="C47" s="43">
        <v>10</v>
      </c>
      <c r="D47" s="37">
        <f t="shared" ref="D47:D56" si="2">C47*1.03+1</f>
        <v>11.3</v>
      </c>
      <c r="E47" s="29" t="s">
        <v>49</v>
      </c>
      <c r="F47" s="38" t="s">
        <v>50</v>
      </c>
      <c r="G47" s="38" t="s">
        <v>63</v>
      </c>
      <c r="H47" s="38" t="s">
        <v>30</v>
      </c>
      <c r="J47" s="38" t="s">
        <v>64</v>
      </c>
      <c r="K47" s="29" t="s">
        <v>48</v>
      </c>
      <c r="L47" s="43">
        <v>12</v>
      </c>
      <c r="M47" s="37">
        <f t="shared" ref="M47:M56" si="3">L47*1.03+1</f>
        <v>13.36</v>
      </c>
      <c r="N47" s="38" t="s">
        <v>49</v>
      </c>
      <c r="O47" s="38" t="s">
        <v>50</v>
      </c>
      <c r="P47" s="38" t="s">
        <v>65</v>
      </c>
      <c r="Q47" s="38" t="s">
        <v>34</v>
      </c>
    </row>
    <row r="48" spans="1:17">
      <c r="A48" s="39"/>
      <c r="B48" s="29" t="s">
        <v>53</v>
      </c>
      <c r="C48" s="43">
        <v>10</v>
      </c>
      <c r="D48" s="37">
        <f t="shared" si="2"/>
        <v>11.3</v>
      </c>
      <c r="E48" s="29"/>
      <c r="F48" s="39"/>
      <c r="G48" s="39"/>
      <c r="H48" s="39"/>
      <c r="J48" s="39"/>
      <c r="K48" s="29" t="s">
        <v>53</v>
      </c>
      <c r="L48" s="43">
        <v>12</v>
      </c>
      <c r="M48" s="37">
        <f t="shared" si="3"/>
        <v>13.36</v>
      </c>
      <c r="N48" s="39"/>
      <c r="O48" s="39"/>
      <c r="P48" s="39"/>
      <c r="Q48" s="39"/>
    </row>
    <row r="49" spans="1:17">
      <c r="A49" s="39"/>
      <c r="B49" s="29" t="s">
        <v>54</v>
      </c>
      <c r="C49" s="43">
        <v>10</v>
      </c>
      <c r="D49" s="37">
        <f t="shared" si="2"/>
        <v>11.3</v>
      </c>
      <c r="E49" s="29"/>
      <c r="F49" s="39"/>
      <c r="G49" s="39"/>
      <c r="H49" s="39"/>
      <c r="J49" s="39"/>
      <c r="K49" s="29" t="s">
        <v>54</v>
      </c>
      <c r="L49" s="43">
        <v>12</v>
      </c>
      <c r="M49" s="37">
        <f t="shared" si="3"/>
        <v>13.36</v>
      </c>
      <c r="N49" s="39"/>
      <c r="O49" s="39"/>
      <c r="P49" s="39"/>
      <c r="Q49" s="39"/>
    </row>
    <row r="50" spans="1:17">
      <c r="A50" s="39"/>
      <c r="B50" s="29" t="s">
        <v>55</v>
      </c>
      <c r="C50" s="43">
        <v>10</v>
      </c>
      <c r="D50" s="37">
        <f t="shared" si="2"/>
        <v>11.3</v>
      </c>
      <c r="E50" s="29"/>
      <c r="F50" s="39"/>
      <c r="G50" s="39"/>
      <c r="H50" s="39"/>
      <c r="J50" s="39"/>
      <c r="K50" s="29" t="s">
        <v>55</v>
      </c>
      <c r="L50" s="43">
        <v>12</v>
      </c>
      <c r="M50" s="37">
        <f t="shared" si="3"/>
        <v>13.36</v>
      </c>
      <c r="N50" s="39"/>
      <c r="O50" s="39"/>
      <c r="P50" s="39"/>
      <c r="Q50" s="39"/>
    </row>
    <row r="51" spans="1:17">
      <c r="A51" s="40"/>
      <c r="B51" s="29" t="s">
        <v>56</v>
      </c>
      <c r="C51" s="43">
        <v>10</v>
      </c>
      <c r="D51" s="37">
        <f t="shared" si="2"/>
        <v>11.3</v>
      </c>
      <c r="E51" s="29"/>
      <c r="F51" s="40"/>
      <c r="G51" s="40"/>
      <c r="H51" s="39"/>
      <c r="J51" s="40"/>
      <c r="K51" s="29" t="s">
        <v>56</v>
      </c>
      <c r="L51" s="43">
        <v>12</v>
      </c>
      <c r="M51" s="37">
        <f t="shared" si="3"/>
        <v>13.36</v>
      </c>
      <c r="N51" s="40"/>
      <c r="O51" s="40"/>
      <c r="P51" s="40"/>
      <c r="Q51" s="39"/>
    </row>
    <row r="52" spans="1:17">
      <c r="A52" s="38" t="s">
        <v>47</v>
      </c>
      <c r="B52" s="29" t="s">
        <v>48</v>
      </c>
      <c r="C52" s="43">
        <v>295</v>
      </c>
      <c r="D52" s="37">
        <f t="shared" si="2"/>
        <v>304.85</v>
      </c>
      <c r="E52" s="38" t="s">
        <v>49</v>
      </c>
      <c r="F52" s="38" t="s">
        <v>57</v>
      </c>
      <c r="G52" s="38" t="s">
        <v>66</v>
      </c>
      <c r="H52" s="39"/>
      <c r="J52" s="38" t="s">
        <v>64</v>
      </c>
      <c r="K52" s="29" t="s">
        <v>48</v>
      </c>
      <c r="L52" s="43">
        <v>334</v>
      </c>
      <c r="M52" s="37">
        <f t="shared" si="3"/>
        <v>345.02</v>
      </c>
      <c r="N52" s="38" t="s">
        <v>49</v>
      </c>
      <c r="O52" s="38" t="s">
        <v>57</v>
      </c>
      <c r="P52" s="38" t="s">
        <v>67</v>
      </c>
      <c r="Q52" s="39"/>
    </row>
    <row r="53" spans="1:17">
      <c r="A53" s="39"/>
      <c r="B53" s="29" t="s">
        <v>53</v>
      </c>
      <c r="C53" s="43">
        <v>295</v>
      </c>
      <c r="D53" s="37">
        <f t="shared" si="2"/>
        <v>304.85</v>
      </c>
      <c r="E53" s="39"/>
      <c r="F53" s="39"/>
      <c r="G53" s="39"/>
      <c r="H53" s="39"/>
      <c r="J53" s="39"/>
      <c r="K53" s="29" t="s">
        <v>53</v>
      </c>
      <c r="L53" s="43">
        <v>334</v>
      </c>
      <c r="M53" s="37">
        <f t="shared" si="3"/>
        <v>345.02</v>
      </c>
      <c r="N53" s="39"/>
      <c r="O53" s="39"/>
      <c r="P53" s="39"/>
      <c r="Q53" s="39"/>
    </row>
    <row r="54" spans="1:17">
      <c r="A54" s="39"/>
      <c r="B54" s="29" t="s">
        <v>54</v>
      </c>
      <c r="C54" s="43">
        <v>295</v>
      </c>
      <c r="D54" s="37">
        <f t="shared" si="2"/>
        <v>304.85</v>
      </c>
      <c r="E54" s="39"/>
      <c r="F54" s="39"/>
      <c r="G54" s="39"/>
      <c r="H54" s="39"/>
      <c r="J54" s="39"/>
      <c r="K54" s="29" t="s">
        <v>54</v>
      </c>
      <c r="L54" s="43">
        <v>334</v>
      </c>
      <c r="M54" s="37">
        <f t="shared" si="3"/>
        <v>345.02</v>
      </c>
      <c r="N54" s="39"/>
      <c r="O54" s="39"/>
      <c r="P54" s="39"/>
      <c r="Q54" s="39"/>
    </row>
    <row r="55" spans="1:17">
      <c r="A55" s="39"/>
      <c r="B55" s="29" t="s">
        <v>55</v>
      </c>
      <c r="C55" s="43">
        <v>295</v>
      </c>
      <c r="D55" s="37">
        <f t="shared" si="2"/>
        <v>304.85</v>
      </c>
      <c r="E55" s="39"/>
      <c r="F55" s="39"/>
      <c r="G55" s="39"/>
      <c r="H55" s="39"/>
      <c r="J55" s="39"/>
      <c r="K55" s="29" t="s">
        <v>55</v>
      </c>
      <c r="L55" s="43">
        <v>334</v>
      </c>
      <c r="M55" s="37">
        <f t="shared" si="3"/>
        <v>345.02</v>
      </c>
      <c r="N55" s="39"/>
      <c r="O55" s="39"/>
      <c r="P55" s="39"/>
      <c r="Q55" s="39"/>
    </row>
    <row r="56" spans="1:17">
      <c r="A56" s="40"/>
      <c r="B56" s="29" t="s">
        <v>56</v>
      </c>
      <c r="C56" s="43">
        <v>295</v>
      </c>
      <c r="D56" s="37">
        <f t="shared" si="2"/>
        <v>304.85</v>
      </c>
      <c r="E56" s="40"/>
      <c r="F56" s="40"/>
      <c r="G56" s="40"/>
      <c r="H56" s="40"/>
      <c r="J56" s="40"/>
      <c r="K56" s="29" t="s">
        <v>56</v>
      </c>
      <c r="L56" s="43">
        <v>334</v>
      </c>
      <c r="M56" s="37">
        <f t="shared" si="3"/>
        <v>345.02</v>
      </c>
      <c r="N56" s="40"/>
      <c r="O56" s="40"/>
      <c r="P56" s="40"/>
      <c r="Q56" s="40"/>
    </row>
    <row r="57" spans="1:17">
      <c r="A57" s="30" t="s">
        <v>38</v>
      </c>
      <c r="B57" s="30"/>
      <c r="C57" s="36">
        <f>SUM(C47:C56)</f>
        <v>1525</v>
      </c>
      <c r="D57" s="37">
        <f>SUM(D47:D56)</f>
        <v>1580.75</v>
      </c>
      <c r="E57" s="30"/>
      <c r="F57" s="30"/>
      <c r="G57" s="30"/>
      <c r="H57" s="30"/>
      <c r="J57" s="30" t="s">
        <v>38</v>
      </c>
      <c r="K57" s="30"/>
      <c r="L57" s="36">
        <f>SUM(L47:L56)</f>
        <v>1730</v>
      </c>
      <c r="M57" s="37">
        <f>SUM(M47:M56)</f>
        <v>1791.9</v>
      </c>
      <c r="N57" s="30"/>
      <c r="O57" s="30"/>
      <c r="P57" s="30"/>
      <c r="Q57" s="30"/>
    </row>
    <row r="58" spans="1:13">
      <c r="A58" s="41"/>
      <c r="C58" s="42"/>
      <c r="D58" s="42"/>
      <c r="H58"/>
      <c r="J58" s="41"/>
      <c r="L58" s="42"/>
      <c r="M58" s="42"/>
    </row>
    <row r="59" spans="1:13">
      <c r="A59" s="41"/>
      <c r="C59" s="42"/>
      <c r="D59" s="42"/>
      <c r="H59"/>
      <c r="J59" s="41"/>
      <c r="L59" s="42"/>
      <c r="M59" s="42"/>
    </row>
    <row r="60" spans="1:17">
      <c r="A60" s="30" t="s">
        <v>41</v>
      </c>
      <c r="B60" s="30" t="s">
        <v>42</v>
      </c>
      <c r="C60" s="36" t="s">
        <v>18</v>
      </c>
      <c r="D60" s="37" t="s">
        <v>43</v>
      </c>
      <c r="E60" s="30" t="s">
        <v>44</v>
      </c>
      <c r="F60" s="30"/>
      <c r="G60" s="30" t="s">
        <v>45</v>
      </c>
      <c r="H60" s="30" t="s">
        <v>46</v>
      </c>
      <c r="J60" s="30" t="s">
        <v>41</v>
      </c>
      <c r="K60" s="30" t="s">
        <v>42</v>
      </c>
      <c r="L60" s="36" t="s">
        <v>18</v>
      </c>
      <c r="M60" s="37" t="s">
        <v>43</v>
      </c>
      <c r="N60" s="30" t="s">
        <v>44</v>
      </c>
      <c r="O60" s="30"/>
      <c r="P60" s="30" t="s">
        <v>45</v>
      </c>
      <c r="Q60" s="30" t="s">
        <v>46</v>
      </c>
    </row>
    <row r="61" spans="1:17">
      <c r="A61" s="38" t="s">
        <v>47</v>
      </c>
      <c r="B61" s="29" t="s">
        <v>48</v>
      </c>
      <c r="C61" s="43">
        <v>10</v>
      </c>
      <c r="D61" s="37">
        <f t="shared" ref="D61:D70" si="4">C61*1.03+1</f>
        <v>11.3</v>
      </c>
      <c r="E61" s="38" t="s">
        <v>49</v>
      </c>
      <c r="F61" s="38" t="s">
        <v>50</v>
      </c>
      <c r="G61" s="38" t="s">
        <v>68</v>
      </c>
      <c r="H61" s="38" t="s">
        <v>31</v>
      </c>
      <c r="J61" s="38" t="s">
        <v>64</v>
      </c>
      <c r="K61" s="29" t="s">
        <v>48</v>
      </c>
      <c r="L61" s="43">
        <v>15</v>
      </c>
      <c r="M61" s="37">
        <f t="shared" ref="M61:M70" si="5">L61*1.03+1</f>
        <v>16.45</v>
      </c>
      <c r="N61" s="38" t="s">
        <v>49</v>
      </c>
      <c r="O61" s="38" t="s">
        <v>50</v>
      </c>
      <c r="P61" s="38" t="s">
        <v>69</v>
      </c>
      <c r="Q61" s="38" t="s">
        <v>35</v>
      </c>
    </row>
    <row r="62" spans="1:17">
      <c r="A62" s="39"/>
      <c r="B62" s="29" t="s">
        <v>53</v>
      </c>
      <c r="C62" s="43">
        <v>10</v>
      </c>
      <c r="D62" s="37">
        <f t="shared" si="4"/>
        <v>11.3</v>
      </c>
      <c r="E62" s="39"/>
      <c r="F62" s="39"/>
      <c r="G62" s="39"/>
      <c r="H62" s="39"/>
      <c r="J62" s="39"/>
      <c r="K62" s="29" t="s">
        <v>53</v>
      </c>
      <c r="L62" s="43">
        <v>15</v>
      </c>
      <c r="M62" s="37">
        <f t="shared" si="5"/>
        <v>16.45</v>
      </c>
      <c r="N62" s="39"/>
      <c r="O62" s="39"/>
      <c r="P62" s="39"/>
      <c r="Q62" s="39"/>
    </row>
    <row r="63" spans="1:17">
      <c r="A63" s="39"/>
      <c r="B63" s="29" t="s">
        <v>54</v>
      </c>
      <c r="C63" s="43">
        <v>10</v>
      </c>
      <c r="D63" s="37">
        <f t="shared" si="4"/>
        <v>11.3</v>
      </c>
      <c r="E63" s="39"/>
      <c r="F63" s="39"/>
      <c r="G63" s="39"/>
      <c r="H63" s="39"/>
      <c r="J63" s="39"/>
      <c r="K63" s="29" t="s">
        <v>54</v>
      </c>
      <c r="L63" s="43">
        <v>15</v>
      </c>
      <c r="M63" s="37">
        <f t="shared" si="5"/>
        <v>16.45</v>
      </c>
      <c r="N63" s="39"/>
      <c r="O63" s="39"/>
      <c r="P63" s="39"/>
      <c r="Q63" s="39"/>
    </row>
    <row r="64" spans="1:17">
      <c r="A64" s="39"/>
      <c r="B64" s="29" t="s">
        <v>55</v>
      </c>
      <c r="C64" s="43">
        <v>10</v>
      </c>
      <c r="D64" s="37">
        <f t="shared" si="4"/>
        <v>11.3</v>
      </c>
      <c r="E64" s="39"/>
      <c r="F64" s="39"/>
      <c r="G64" s="39"/>
      <c r="H64" s="39"/>
      <c r="J64" s="39"/>
      <c r="K64" s="29" t="s">
        <v>55</v>
      </c>
      <c r="L64" s="43">
        <v>15</v>
      </c>
      <c r="M64" s="37">
        <f t="shared" si="5"/>
        <v>16.45</v>
      </c>
      <c r="N64" s="39"/>
      <c r="O64" s="39"/>
      <c r="P64" s="39"/>
      <c r="Q64" s="39"/>
    </row>
    <row r="65" spans="1:17">
      <c r="A65" s="40"/>
      <c r="B65" s="29" t="s">
        <v>56</v>
      </c>
      <c r="C65" s="43">
        <v>10</v>
      </c>
      <c r="D65" s="37">
        <f t="shared" si="4"/>
        <v>11.3</v>
      </c>
      <c r="E65" s="40"/>
      <c r="F65" s="40"/>
      <c r="G65" s="40"/>
      <c r="H65" s="39"/>
      <c r="J65" s="40"/>
      <c r="K65" s="29" t="s">
        <v>56</v>
      </c>
      <c r="L65" s="43">
        <v>15</v>
      </c>
      <c r="M65" s="37">
        <f t="shared" si="5"/>
        <v>16.45</v>
      </c>
      <c r="N65" s="40"/>
      <c r="O65" s="40"/>
      <c r="P65" s="40"/>
      <c r="Q65" s="39"/>
    </row>
    <row r="66" spans="1:17">
      <c r="A66" s="38" t="s">
        <v>47</v>
      </c>
      <c r="B66" s="29" t="s">
        <v>48</v>
      </c>
      <c r="C66" s="43">
        <v>197</v>
      </c>
      <c r="D66" s="37">
        <f t="shared" si="4"/>
        <v>203.91</v>
      </c>
      <c r="E66" s="38" t="s">
        <v>49</v>
      </c>
      <c r="F66" s="38" t="s">
        <v>57</v>
      </c>
      <c r="G66" s="38" t="s">
        <v>70</v>
      </c>
      <c r="H66" s="39"/>
      <c r="J66" s="38" t="s">
        <v>64</v>
      </c>
      <c r="K66" s="29" t="s">
        <v>48</v>
      </c>
      <c r="L66" s="43">
        <v>397</v>
      </c>
      <c r="M66" s="37">
        <f t="shared" si="5"/>
        <v>409.91</v>
      </c>
      <c r="N66" s="38" t="s">
        <v>49</v>
      </c>
      <c r="O66" s="38" t="s">
        <v>57</v>
      </c>
      <c r="P66" s="38" t="s">
        <v>71</v>
      </c>
      <c r="Q66" s="39"/>
    </row>
    <row r="67" spans="1:17">
      <c r="A67" s="39"/>
      <c r="B67" s="29" t="s">
        <v>53</v>
      </c>
      <c r="C67" s="43">
        <v>197</v>
      </c>
      <c r="D67" s="37">
        <f t="shared" si="4"/>
        <v>203.91</v>
      </c>
      <c r="E67" s="39"/>
      <c r="F67" s="39"/>
      <c r="G67" s="39"/>
      <c r="H67" s="39"/>
      <c r="J67" s="39"/>
      <c r="K67" s="29" t="s">
        <v>53</v>
      </c>
      <c r="L67" s="43">
        <v>397</v>
      </c>
      <c r="M67" s="37">
        <f t="shared" si="5"/>
        <v>409.91</v>
      </c>
      <c r="N67" s="39"/>
      <c r="O67" s="39"/>
      <c r="P67" s="39"/>
      <c r="Q67" s="39"/>
    </row>
    <row r="68" spans="1:17">
      <c r="A68" s="39"/>
      <c r="B68" s="29" t="s">
        <v>54</v>
      </c>
      <c r="C68" s="43">
        <v>197</v>
      </c>
      <c r="D68" s="37">
        <f t="shared" si="4"/>
        <v>203.91</v>
      </c>
      <c r="E68" s="39"/>
      <c r="F68" s="39"/>
      <c r="G68" s="39"/>
      <c r="H68" s="39"/>
      <c r="J68" s="39"/>
      <c r="K68" s="29" t="s">
        <v>54</v>
      </c>
      <c r="L68" s="43">
        <v>397</v>
      </c>
      <c r="M68" s="37">
        <f t="shared" si="5"/>
        <v>409.91</v>
      </c>
      <c r="N68" s="39"/>
      <c r="O68" s="39"/>
      <c r="P68" s="39"/>
      <c r="Q68" s="39"/>
    </row>
    <row r="69" spans="1:17">
      <c r="A69" s="39"/>
      <c r="B69" s="29" t="s">
        <v>55</v>
      </c>
      <c r="C69" s="43">
        <v>197</v>
      </c>
      <c r="D69" s="37">
        <f t="shared" si="4"/>
        <v>203.91</v>
      </c>
      <c r="E69" s="39"/>
      <c r="F69" s="39"/>
      <c r="G69" s="39"/>
      <c r="H69" s="39"/>
      <c r="J69" s="39"/>
      <c r="K69" s="29" t="s">
        <v>55</v>
      </c>
      <c r="L69" s="43">
        <v>397</v>
      </c>
      <c r="M69" s="37">
        <f t="shared" si="5"/>
        <v>409.91</v>
      </c>
      <c r="N69" s="39"/>
      <c r="O69" s="39"/>
      <c r="P69" s="39"/>
      <c r="Q69" s="39"/>
    </row>
    <row r="70" spans="1:17">
      <c r="A70" s="40"/>
      <c r="B70" s="29" t="s">
        <v>56</v>
      </c>
      <c r="C70" s="43">
        <v>197</v>
      </c>
      <c r="D70" s="37">
        <f t="shared" si="4"/>
        <v>203.91</v>
      </c>
      <c r="E70" s="40"/>
      <c r="F70" s="40"/>
      <c r="G70" s="40"/>
      <c r="H70" s="40"/>
      <c r="J70" s="40"/>
      <c r="K70" s="29" t="s">
        <v>56</v>
      </c>
      <c r="L70" s="43">
        <v>397</v>
      </c>
      <c r="M70" s="37">
        <f t="shared" si="5"/>
        <v>409.91</v>
      </c>
      <c r="N70" s="40"/>
      <c r="O70" s="40"/>
      <c r="P70" s="40"/>
      <c r="Q70" s="40"/>
    </row>
    <row r="71" spans="1:17">
      <c r="A71" s="30" t="s">
        <v>38</v>
      </c>
      <c r="B71" s="30"/>
      <c r="C71" s="36">
        <f>SUM(C61:C70)</f>
        <v>1035</v>
      </c>
      <c r="D71" s="37">
        <f>SUM(D61:D70)</f>
        <v>1076.05</v>
      </c>
      <c r="E71" s="30"/>
      <c r="F71" s="30"/>
      <c r="G71" s="30"/>
      <c r="H71" s="30"/>
      <c r="J71" s="30" t="s">
        <v>38</v>
      </c>
      <c r="K71" s="30"/>
      <c r="L71" s="36">
        <f>SUM(L61:L70)</f>
        <v>2060</v>
      </c>
      <c r="M71" s="37">
        <f>SUM(M61:M70)</f>
        <v>2131.8</v>
      </c>
      <c r="N71" s="30"/>
      <c r="O71" s="30"/>
      <c r="P71" s="30"/>
      <c r="Q71" s="30"/>
    </row>
    <row r="72" spans="1:13">
      <c r="A72" s="41"/>
      <c r="C72" s="42"/>
      <c r="D72" s="42"/>
      <c r="H72"/>
      <c r="J72" s="41"/>
      <c r="L72" s="42"/>
      <c r="M72" s="42"/>
    </row>
    <row r="73" spans="1:13">
      <c r="A73" s="41"/>
      <c r="C73" s="42"/>
      <c r="D73" s="42"/>
      <c r="H73"/>
      <c r="J73" s="41"/>
      <c r="L73" s="42"/>
      <c r="M73" s="42"/>
    </row>
    <row r="74" spans="1:17">
      <c r="A74" s="30" t="s">
        <v>41</v>
      </c>
      <c r="B74" s="30" t="s">
        <v>42</v>
      </c>
      <c r="C74" s="36" t="s">
        <v>18</v>
      </c>
      <c r="D74" s="37" t="s">
        <v>43</v>
      </c>
      <c r="E74" s="30" t="s">
        <v>44</v>
      </c>
      <c r="F74" s="30"/>
      <c r="G74" s="30" t="s">
        <v>45</v>
      </c>
      <c r="H74" s="30" t="s">
        <v>46</v>
      </c>
      <c r="J74" s="30" t="s">
        <v>41</v>
      </c>
      <c r="K74" s="30" t="s">
        <v>42</v>
      </c>
      <c r="L74" s="36" t="s">
        <v>18</v>
      </c>
      <c r="M74" s="37" t="s">
        <v>43</v>
      </c>
      <c r="N74" s="30" t="s">
        <v>44</v>
      </c>
      <c r="O74" s="30"/>
      <c r="P74" s="30" t="s">
        <v>45</v>
      </c>
      <c r="Q74" s="30" t="s">
        <v>46</v>
      </c>
    </row>
    <row r="75" spans="1:17">
      <c r="A75" s="38" t="s">
        <v>72</v>
      </c>
      <c r="B75" s="29" t="s">
        <v>48</v>
      </c>
      <c r="C75" s="43">
        <v>10</v>
      </c>
      <c r="D75" s="37">
        <f t="shared" ref="D75:D94" si="6">C75*1.03+1</f>
        <v>11.3</v>
      </c>
      <c r="E75" s="38" t="s">
        <v>49</v>
      </c>
      <c r="F75" s="38" t="s">
        <v>50</v>
      </c>
      <c r="G75" s="38" t="s">
        <v>73</v>
      </c>
      <c r="H75" s="38" t="s">
        <v>32</v>
      </c>
      <c r="J75" s="38" t="s">
        <v>64</v>
      </c>
      <c r="K75" s="29" t="s">
        <v>48</v>
      </c>
      <c r="L75" s="43">
        <v>15</v>
      </c>
      <c r="M75" s="37">
        <f t="shared" ref="M75:M84" si="7">L75*1.03+1</f>
        <v>16.45</v>
      </c>
      <c r="N75" s="38" t="s">
        <v>49</v>
      </c>
      <c r="O75" s="38" t="s">
        <v>50</v>
      </c>
      <c r="P75" s="38" t="s">
        <v>74</v>
      </c>
      <c r="Q75" s="38" t="s">
        <v>36</v>
      </c>
    </row>
    <row r="76" spans="1:17">
      <c r="A76" s="39"/>
      <c r="B76" s="29" t="s">
        <v>53</v>
      </c>
      <c r="C76" s="43">
        <v>10</v>
      </c>
      <c r="D76" s="37">
        <f t="shared" si="6"/>
        <v>11.3</v>
      </c>
      <c r="E76" s="39"/>
      <c r="F76" s="39"/>
      <c r="G76" s="39"/>
      <c r="H76" s="39"/>
      <c r="J76" s="39"/>
      <c r="K76" s="29" t="s">
        <v>53</v>
      </c>
      <c r="L76" s="43">
        <v>15</v>
      </c>
      <c r="M76" s="37">
        <f t="shared" si="7"/>
        <v>16.45</v>
      </c>
      <c r="N76" s="39"/>
      <c r="O76" s="39"/>
      <c r="P76" s="39"/>
      <c r="Q76" s="39"/>
    </row>
    <row r="77" spans="1:17">
      <c r="A77" s="39"/>
      <c r="B77" s="29" t="s">
        <v>54</v>
      </c>
      <c r="C77" s="43">
        <v>10</v>
      </c>
      <c r="D77" s="37">
        <f t="shared" si="6"/>
        <v>11.3</v>
      </c>
      <c r="E77" s="39"/>
      <c r="F77" s="39"/>
      <c r="G77" s="39"/>
      <c r="H77" s="39"/>
      <c r="J77" s="39"/>
      <c r="K77" s="29" t="s">
        <v>54</v>
      </c>
      <c r="L77" s="43">
        <v>15</v>
      </c>
      <c r="M77" s="37">
        <f t="shared" si="7"/>
        <v>16.45</v>
      </c>
      <c r="N77" s="39"/>
      <c r="O77" s="39"/>
      <c r="P77" s="39"/>
      <c r="Q77" s="39"/>
    </row>
    <row r="78" spans="1:17">
      <c r="A78" s="39"/>
      <c r="B78" s="29" t="s">
        <v>55</v>
      </c>
      <c r="C78" s="43">
        <v>10</v>
      </c>
      <c r="D78" s="37">
        <f t="shared" si="6"/>
        <v>11.3</v>
      </c>
      <c r="E78" s="39"/>
      <c r="F78" s="39"/>
      <c r="G78" s="39"/>
      <c r="H78" s="39"/>
      <c r="J78" s="39"/>
      <c r="K78" s="29" t="s">
        <v>55</v>
      </c>
      <c r="L78" s="43">
        <v>15</v>
      </c>
      <c r="M78" s="37">
        <f t="shared" si="7"/>
        <v>16.45</v>
      </c>
      <c r="N78" s="39"/>
      <c r="O78" s="39"/>
      <c r="P78" s="39"/>
      <c r="Q78" s="39"/>
    </row>
    <row r="79" spans="1:17">
      <c r="A79" s="40"/>
      <c r="B79" s="29" t="s">
        <v>56</v>
      </c>
      <c r="C79" s="43">
        <v>10</v>
      </c>
      <c r="D79" s="37">
        <f t="shared" si="6"/>
        <v>11.3</v>
      </c>
      <c r="E79" s="40"/>
      <c r="F79" s="40"/>
      <c r="G79" s="40"/>
      <c r="H79" s="39"/>
      <c r="J79" s="40"/>
      <c r="K79" s="29" t="s">
        <v>56</v>
      </c>
      <c r="L79" s="43">
        <v>15</v>
      </c>
      <c r="M79" s="37">
        <f t="shared" si="7"/>
        <v>16.45</v>
      </c>
      <c r="N79" s="40"/>
      <c r="O79" s="40"/>
      <c r="P79" s="40"/>
      <c r="Q79" s="39"/>
    </row>
    <row r="80" spans="1:17">
      <c r="A80" s="38" t="s">
        <v>72</v>
      </c>
      <c r="B80" s="29" t="s">
        <v>48</v>
      </c>
      <c r="C80" s="43">
        <v>293</v>
      </c>
      <c r="D80" s="37">
        <f t="shared" si="6"/>
        <v>302.79</v>
      </c>
      <c r="E80" s="38" t="s">
        <v>49</v>
      </c>
      <c r="F80" s="38" t="s">
        <v>57</v>
      </c>
      <c r="G80" s="38" t="s">
        <v>75</v>
      </c>
      <c r="H80" s="39"/>
      <c r="J80" s="38" t="s">
        <v>64</v>
      </c>
      <c r="K80" s="29" t="s">
        <v>48</v>
      </c>
      <c r="L80" s="43">
        <v>398</v>
      </c>
      <c r="M80" s="37">
        <f t="shared" si="7"/>
        <v>410.94</v>
      </c>
      <c r="N80" s="38" t="s">
        <v>49</v>
      </c>
      <c r="O80" s="38" t="s">
        <v>57</v>
      </c>
      <c r="P80" s="38" t="s">
        <v>76</v>
      </c>
      <c r="Q80" s="39"/>
    </row>
    <row r="81" spans="1:17">
      <c r="A81" s="39"/>
      <c r="B81" s="29" t="s">
        <v>53</v>
      </c>
      <c r="C81" s="43">
        <v>293</v>
      </c>
      <c r="D81" s="37">
        <f t="shared" si="6"/>
        <v>302.79</v>
      </c>
      <c r="E81" s="39"/>
      <c r="F81" s="39"/>
      <c r="G81" s="39"/>
      <c r="H81" s="39"/>
      <c r="J81" s="39"/>
      <c r="K81" s="29" t="s">
        <v>53</v>
      </c>
      <c r="L81" s="43">
        <v>398</v>
      </c>
      <c r="M81" s="37">
        <f t="shared" si="7"/>
        <v>410.94</v>
      </c>
      <c r="N81" s="39"/>
      <c r="O81" s="39"/>
      <c r="P81" s="39"/>
      <c r="Q81" s="39"/>
    </row>
    <row r="82" spans="1:17">
      <c r="A82" s="39"/>
      <c r="B82" s="29" t="s">
        <v>54</v>
      </c>
      <c r="C82" s="43">
        <v>293</v>
      </c>
      <c r="D82" s="37">
        <f t="shared" si="6"/>
        <v>302.79</v>
      </c>
      <c r="E82" s="39"/>
      <c r="F82" s="39"/>
      <c r="G82" s="39"/>
      <c r="H82" s="39"/>
      <c r="J82" s="39"/>
      <c r="K82" s="29" t="s">
        <v>54</v>
      </c>
      <c r="L82" s="43">
        <v>398</v>
      </c>
      <c r="M82" s="37">
        <f t="shared" si="7"/>
        <v>410.94</v>
      </c>
      <c r="N82" s="39"/>
      <c r="O82" s="39"/>
      <c r="P82" s="39"/>
      <c r="Q82" s="39"/>
    </row>
    <row r="83" spans="1:17">
      <c r="A83" s="39"/>
      <c r="B83" s="29" t="s">
        <v>55</v>
      </c>
      <c r="C83" s="43">
        <v>293</v>
      </c>
      <c r="D83" s="37">
        <f t="shared" si="6"/>
        <v>302.79</v>
      </c>
      <c r="E83" s="39"/>
      <c r="F83" s="39"/>
      <c r="G83" s="39"/>
      <c r="H83" s="39"/>
      <c r="J83" s="39"/>
      <c r="K83" s="29" t="s">
        <v>55</v>
      </c>
      <c r="L83" s="43">
        <v>398</v>
      </c>
      <c r="M83" s="37">
        <f t="shared" si="7"/>
        <v>410.94</v>
      </c>
      <c r="N83" s="39"/>
      <c r="O83" s="39"/>
      <c r="P83" s="39"/>
      <c r="Q83" s="39"/>
    </row>
    <row r="84" spans="1:17">
      <c r="A84" s="40"/>
      <c r="B84" s="29" t="s">
        <v>56</v>
      </c>
      <c r="C84" s="43">
        <v>293</v>
      </c>
      <c r="D84" s="37">
        <f t="shared" si="6"/>
        <v>302.79</v>
      </c>
      <c r="E84" s="40"/>
      <c r="F84" s="40"/>
      <c r="G84" s="40"/>
      <c r="H84" s="39"/>
      <c r="J84" s="40"/>
      <c r="K84" s="29" t="s">
        <v>56</v>
      </c>
      <c r="L84" s="43">
        <v>398</v>
      </c>
      <c r="M84" s="37">
        <f t="shared" si="7"/>
        <v>410.94</v>
      </c>
      <c r="N84" s="40"/>
      <c r="O84" s="40"/>
      <c r="P84" s="40"/>
      <c r="Q84" s="40"/>
    </row>
    <row r="85" spans="1:17">
      <c r="A85" s="38" t="s">
        <v>77</v>
      </c>
      <c r="B85" s="29" t="s">
        <v>48</v>
      </c>
      <c r="C85" s="43">
        <v>15</v>
      </c>
      <c r="D85" s="37">
        <f t="shared" si="6"/>
        <v>16.45</v>
      </c>
      <c r="E85" s="38" t="s">
        <v>49</v>
      </c>
      <c r="F85" s="38" t="s">
        <v>50</v>
      </c>
      <c r="G85" s="38" t="s">
        <v>73</v>
      </c>
      <c r="H85" s="39"/>
      <c r="J85" s="30" t="s">
        <v>38</v>
      </c>
      <c r="K85" s="30"/>
      <c r="L85" s="36">
        <f>SUM(L75:L84)</f>
        <v>2065</v>
      </c>
      <c r="M85" s="37">
        <f>SUM(M75:M84)</f>
        <v>2136.95</v>
      </c>
      <c r="N85" s="30"/>
      <c r="O85" s="30"/>
      <c r="P85" s="30"/>
      <c r="Q85" s="30"/>
    </row>
    <row r="86" spans="1:13">
      <c r="A86" s="39"/>
      <c r="B86" s="29" t="s">
        <v>53</v>
      </c>
      <c r="C86" s="43">
        <v>15</v>
      </c>
      <c r="D86" s="37">
        <f t="shared" si="6"/>
        <v>16.45</v>
      </c>
      <c r="E86" s="39"/>
      <c r="F86" s="39"/>
      <c r="G86" s="39"/>
      <c r="H86" s="39"/>
      <c r="J86" s="41"/>
      <c r="L86" s="42"/>
      <c r="M86" s="42"/>
    </row>
    <row r="87" spans="1:13">
      <c r="A87" s="39"/>
      <c r="B87" s="29" t="s">
        <v>54</v>
      </c>
      <c r="C87" s="43">
        <v>15</v>
      </c>
      <c r="D87" s="37">
        <f t="shared" si="6"/>
        <v>16.45</v>
      </c>
      <c r="E87" s="39"/>
      <c r="F87" s="39"/>
      <c r="G87" s="39"/>
      <c r="H87" s="39"/>
      <c r="J87" s="41"/>
      <c r="L87" s="42"/>
      <c r="M87" s="42"/>
    </row>
    <row r="88" spans="1:17">
      <c r="A88" s="39"/>
      <c r="B88" s="29" t="s">
        <v>55</v>
      </c>
      <c r="C88" s="43">
        <v>15</v>
      </c>
      <c r="D88" s="37">
        <f t="shared" si="6"/>
        <v>16.45</v>
      </c>
      <c r="E88" s="39"/>
      <c r="F88" s="39"/>
      <c r="G88" s="39"/>
      <c r="H88" s="39"/>
      <c r="J88" s="30" t="s">
        <v>41</v>
      </c>
      <c r="K88" s="30" t="s">
        <v>42</v>
      </c>
      <c r="L88" s="36" t="s">
        <v>18</v>
      </c>
      <c r="M88" s="37" t="s">
        <v>43</v>
      </c>
      <c r="N88" s="30" t="s">
        <v>44</v>
      </c>
      <c r="O88" s="30"/>
      <c r="P88" s="30" t="s">
        <v>45</v>
      </c>
      <c r="Q88" s="30" t="s">
        <v>46</v>
      </c>
    </row>
    <row r="89" spans="1:17">
      <c r="A89" s="40"/>
      <c r="B89" s="29" t="s">
        <v>56</v>
      </c>
      <c r="C89" s="43">
        <v>15</v>
      </c>
      <c r="D89" s="37">
        <f t="shared" si="6"/>
        <v>16.45</v>
      </c>
      <c r="E89" s="40"/>
      <c r="F89" s="40"/>
      <c r="G89" s="40"/>
      <c r="H89" s="39"/>
      <c r="J89" s="38" t="s">
        <v>64</v>
      </c>
      <c r="K89" s="29" t="s">
        <v>48</v>
      </c>
      <c r="L89" s="43">
        <v>13</v>
      </c>
      <c r="M89" s="37">
        <f t="shared" ref="M89:M98" si="8">L89*1.03+1</f>
        <v>14.39</v>
      </c>
      <c r="N89" s="38" t="s">
        <v>49</v>
      </c>
      <c r="O89" s="38" t="s">
        <v>50</v>
      </c>
      <c r="P89" s="38" t="s">
        <v>78</v>
      </c>
      <c r="Q89" s="38" t="s">
        <v>37</v>
      </c>
    </row>
    <row r="90" spans="1:17">
      <c r="A90" s="38" t="s">
        <v>77</v>
      </c>
      <c r="B90" s="29" t="s">
        <v>48</v>
      </c>
      <c r="C90" s="43">
        <v>399</v>
      </c>
      <c r="D90" s="37">
        <f t="shared" si="6"/>
        <v>411.97</v>
      </c>
      <c r="E90" s="38" t="s">
        <v>49</v>
      </c>
      <c r="F90" s="38" t="s">
        <v>57</v>
      </c>
      <c r="G90" s="38" t="s">
        <v>79</v>
      </c>
      <c r="H90" s="39"/>
      <c r="J90" s="39"/>
      <c r="K90" s="29" t="s">
        <v>53</v>
      </c>
      <c r="L90" s="43">
        <v>13</v>
      </c>
      <c r="M90" s="37">
        <f t="shared" si="8"/>
        <v>14.39</v>
      </c>
      <c r="N90" s="39"/>
      <c r="O90" s="39"/>
      <c r="P90" s="39"/>
      <c r="Q90" s="39"/>
    </row>
    <row r="91" spans="1:17">
      <c r="A91" s="39"/>
      <c r="B91" s="29" t="s">
        <v>53</v>
      </c>
      <c r="C91" s="43">
        <v>399</v>
      </c>
      <c r="D91" s="37">
        <f t="shared" si="6"/>
        <v>411.97</v>
      </c>
      <c r="E91" s="39"/>
      <c r="F91" s="39"/>
      <c r="G91" s="39"/>
      <c r="H91" s="39"/>
      <c r="J91" s="39"/>
      <c r="K91" s="29" t="s">
        <v>54</v>
      </c>
      <c r="L91" s="43">
        <v>13</v>
      </c>
      <c r="M91" s="37">
        <f t="shared" si="8"/>
        <v>14.39</v>
      </c>
      <c r="N91" s="39"/>
      <c r="O91" s="39"/>
      <c r="P91" s="39"/>
      <c r="Q91" s="39"/>
    </row>
    <row r="92" spans="1:17">
      <c r="A92" s="39"/>
      <c r="B92" s="29" t="s">
        <v>54</v>
      </c>
      <c r="C92" s="43">
        <v>399</v>
      </c>
      <c r="D92" s="37">
        <f t="shared" si="6"/>
        <v>411.97</v>
      </c>
      <c r="E92" s="39"/>
      <c r="F92" s="39"/>
      <c r="G92" s="39"/>
      <c r="H92" s="39"/>
      <c r="J92" s="39"/>
      <c r="K92" s="29" t="s">
        <v>55</v>
      </c>
      <c r="L92" s="43">
        <v>13</v>
      </c>
      <c r="M92" s="37">
        <f t="shared" si="8"/>
        <v>14.39</v>
      </c>
      <c r="N92" s="39"/>
      <c r="O92" s="39"/>
      <c r="P92" s="39"/>
      <c r="Q92" s="39"/>
    </row>
    <row r="93" spans="1:17">
      <c r="A93" s="39"/>
      <c r="B93" s="29" t="s">
        <v>55</v>
      </c>
      <c r="C93" s="43">
        <v>399</v>
      </c>
      <c r="D93" s="37">
        <f t="shared" si="6"/>
        <v>411.97</v>
      </c>
      <c r="E93" s="39"/>
      <c r="F93" s="39"/>
      <c r="G93" s="39"/>
      <c r="H93" s="39"/>
      <c r="J93" s="40"/>
      <c r="K93" s="29" t="s">
        <v>56</v>
      </c>
      <c r="L93" s="43">
        <v>13</v>
      </c>
      <c r="M93" s="37">
        <f t="shared" si="8"/>
        <v>14.39</v>
      </c>
      <c r="N93" s="40"/>
      <c r="O93" s="40"/>
      <c r="P93" s="40"/>
      <c r="Q93" s="39"/>
    </row>
    <row r="94" spans="1:17">
      <c r="A94" s="40"/>
      <c r="B94" s="29" t="s">
        <v>56</v>
      </c>
      <c r="C94" s="43">
        <v>399</v>
      </c>
      <c r="D94" s="37">
        <f t="shared" si="6"/>
        <v>411.97</v>
      </c>
      <c r="E94" s="40"/>
      <c r="F94" s="40"/>
      <c r="G94" s="40"/>
      <c r="H94" s="40"/>
      <c r="J94" s="38" t="s">
        <v>64</v>
      </c>
      <c r="K94" s="29" t="s">
        <v>48</v>
      </c>
      <c r="L94" s="43">
        <v>396</v>
      </c>
      <c r="M94" s="37">
        <f t="shared" si="8"/>
        <v>408.88</v>
      </c>
      <c r="N94" s="38" t="s">
        <v>49</v>
      </c>
      <c r="O94" s="38" t="s">
        <v>57</v>
      </c>
      <c r="P94" s="38" t="s">
        <v>80</v>
      </c>
      <c r="Q94" s="39"/>
    </row>
    <row r="95" spans="1:17">
      <c r="A95" s="30" t="s">
        <v>38</v>
      </c>
      <c r="B95" s="30"/>
      <c r="C95" s="36">
        <f>SUM(C75:C94)</f>
        <v>3585</v>
      </c>
      <c r="D95" s="37">
        <f>SUM(D75:D94)</f>
        <v>3712.55</v>
      </c>
      <c r="E95" s="30"/>
      <c r="F95" s="30"/>
      <c r="G95" s="30"/>
      <c r="H95" s="30"/>
      <c r="J95" s="39"/>
      <c r="K95" s="29" t="s">
        <v>53</v>
      </c>
      <c r="L95" s="43">
        <v>396</v>
      </c>
      <c r="M95" s="37">
        <f t="shared" si="8"/>
        <v>408.88</v>
      </c>
      <c r="N95" s="39"/>
      <c r="O95" s="39"/>
      <c r="P95" s="39"/>
      <c r="Q95" s="39"/>
    </row>
    <row r="96" spans="10:17">
      <c r="J96" s="39"/>
      <c r="K96" s="29" t="s">
        <v>54</v>
      </c>
      <c r="L96" s="43">
        <v>396</v>
      </c>
      <c r="M96" s="37">
        <f t="shared" si="8"/>
        <v>408.88</v>
      </c>
      <c r="N96" s="39"/>
      <c r="O96" s="39"/>
      <c r="P96" s="39"/>
      <c r="Q96" s="39"/>
    </row>
    <row r="97" spans="10:17">
      <c r="J97" s="39"/>
      <c r="K97" s="29" t="s">
        <v>55</v>
      </c>
      <c r="L97" s="43">
        <v>396</v>
      </c>
      <c r="M97" s="37">
        <f t="shared" si="8"/>
        <v>408.88</v>
      </c>
      <c r="N97" s="39"/>
      <c r="O97" s="39"/>
      <c r="P97" s="39"/>
      <c r="Q97" s="39"/>
    </row>
    <row r="98" spans="10:17">
      <c r="J98" s="40"/>
      <c r="K98" s="29" t="s">
        <v>56</v>
      </c>
      <c r="L98" s="43">
        <v>396</v>
      </c>
      <c r="M98" s="37">
        <f t="shared" si="8"/>
        <v>408.88</v>
      </c>
      <c r="N98" s="40"/>
      <c r="O98" s="40"/>
      <c r="P98" s="40"/>
      <c r="Q98" s="40"/>
    </row>
    <row r="99" spans="10:17">
      <c r="J99" s="30" t="s">
        <v>38</v>
      </c>
      <c r="K99" s="30"/>
      <c r="L99" s="36">
        <f>SUM(L89:L98)</f>
        <v>2045</v>
      </c>
      <c r="M99" s="37">
        <f>SUM(M89:M98)</f>
        <v>2116.35</v>
      </c>
      <c r="N99" s="30"/>
      <c r="O99" s="30"/>
      <c r="P99" s="30"/>
      <c r="Q99" s="30"/>
    </row>
  </sheetData>
  <mergeCells count="121">
    <mergeCell ref="A1:K1"/>
    <mergeCell ref="A2:D2"/>
    <mergeCell ref="E2:K2"/>
    <mergeCell ref="A8:A16"/>
    <mergeCell ref="A23:A27"/>
    <mergeCell ref="A28:A32"/>
    <mergeCell ref="A33:A37"/>
    <mergeCell ref="A38:A42"/>
    <mergeCell ref="A47:A51"/>
    <mergeCell ref="A52:A56"/>
    <mergeCell ref="A61:A65"/>
    <mergeCell ref="A66:A70"/>
    <mergeCell ref="A75:A79"/>
    <mergeCell ref="A80:A84"/>
    <mergeCell ref="A85:A89"/>
    <mergeCell ref="A90:A94"/>
    <mergeCell ref="B8:B16"/>
    <mergeCell ref="C8:C16"/>
    <mergeCell ref="E23:E27"/>
    <mergeCell ref="E28:E32"/>
    <mergeCell ref="E33:E37"/>
    <mergeCell ref="E38:E42"/>
    <mergeCell ref="E47:E51"/>
    <mergeCell ref="E52:E56"/>
    <mergeCell ref="E61:E65"/>
    <mergeCell ref="E66:E70"/>
    <mergeCell ref="E75:E79"/>
    <mergeCell ref="E80:E84"/>
    <mergeCell ref="E85:E89"/>
    <mergeCell ref="E90:E94"/>
    <mergeCell ref="F23:F27"/>
    <mergeCell ref="F28:F32"/>
    <mergeCell ref="F33:F37"/>
    <mergeCell ref="F38:F42"/>
    <mergeCell ref="F47:F51"/>
    <mergeCell ref="F52:F56"/>
    <mergeCell ref="F61:F65"/>
    <mergeCell ref="F66:F70"/>
    <mergeCell ref="F75:F79"/>
    <mergeCell ref="F80:F84"/>
    <mergeCell ref="F85:F89"/>
    <mergeCell ref="F90:F94"/>
    <mergeCell ref="G23:G27"/>
    <mergeCell ref="G28:G32"/>
    <mergeCell ref="G33:G37"/>
    <mergeCell ref="G38:G42"/>
    <mergeCell ref="G47:G51"/>
    <mergeCell ref="G52:G56"/>
    <mergeCell ref="G61:G65"/>
    <mergeCell ref="G66:G70"/>
    <mergeCell ref="G75:G79"/>
    <mergeCell ref="G80:G84"/>
    <mergeCell ref="G85:G89"/>
    <mergeCell ref="G90:G94"/>
    <mergeCell ref="H8:H11"/>
    <mergeCell ref="H12:H16"/>
    <mergeCell ref="H23:H42"/>
    <mergeCell ref="H47:H56"/>
    <mergeCell ref="H61:H70"/>
    <mergeCell ref="H75:H94"/>
    <mergeCell ref="J8:J11"/>
    <mergeCell ref="J12:J16"/>
    <mergeCell ref="J23:J27"/>
    <mergeCell ref="J28:J32"/>
    <mergeCell ref="J33:J37"/>
    <mergeCell ref="J38:J42"/>
    <mergeCell ref="J47:J51"/>
    <mergeCell ref="J52:J56"/>
    <mergeCell ref="J61:J65"/>
    <mergeCell ref="J66:J70"/>
    <mergeCell ref="J75:J79"/>
    <mergeCell ref="J80:J84"/>
    <mergeCell ref="J89:J93"/>
    <mergeCell ref="J94:J98"/>
    <mergeCell ref="K8:K11"/>
    <mergeCell ref="K12:K16"/>
    <mergeCell ref="N23:N27"/>
    <mergeCell ref="N28:N32"/>
    <mergeCell ref="N33:N37"/>
    <mergeCell ref="N38:N42"/>
    <mergeCell ref="N47:N51"/>
    <mergeCell ref="N52:N56"/>
    <mergeCell ref="N61:N65"/>
    <mergeCell ref="N66:N70"/>
    <mergeCell ref="N75:N79"/>
    <mergeCell ref="N80:N84"/>
    <mergeCell ref="N89:N93"/>
    <mergeCell ref="N94:N98"/>
    <mergeCell ref="O23:O27"/>
    <mergeCell ref="O28:O32"/>
    <mergeCell ref="O33:O37"/>
    <mergeCell ref="O38:O42"/>
    <mergeCell ref="O47:O51"/>
    <mergeCell ref="O52:O56"/>
    <mergeCell ref="O61:O65"/>
    <mergeCell ref="O66:O70"/>
    <mergeCell ref="O75:O79"/>
    <mergeCell ref="O80:O84"/>
    <mergeCell ref="O89:O93"/>
    <mergeCell ref="O94:O98"/>
    <mergeCell ref="P23:P27"/>
    <mergeCell ref="P28:P32"/>
    <mergeCell ref="P33:P37"/>
    <mergeCell ref="P38:P42"/>
    <mergeCell ref="P47:P51"/>
    <mergeCell ref="P52:P56"/>
    <mergeCell ref="P61:P65"/>
    <mergeCell ref="P66:P70"/>
    <mergeCell ref="P75:P79"/>
    <mergeCell ref="P80:P84"/>
    <mergeCell ref="P89:P93"/>
    <mergeCell ref="P94:P98"/>
    <mergeCell ref="Q23:Q42"/>
    <mergeCell ref="Q47:Q56"/>
    <mergeCell ref="Q61:Q70"/>
    <mergeCell ref="Q75:Q84"/>
    <mergeCell ref="Q89:Q98"/>
    <mergeCell ref="A3:D4"/>
    <mergeCell ref="E3:K4"/>
    <mergeCell ref="A20:H21"/>
    <mergeCell ref="J20:Q21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2025-04-30T04:51:00Z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C3C07C3B8CD14D0993E47F849EED6FF4_13</vt:lpwstr>
  </property>
</Properties>
</file>