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<sst xmlns="http://schemas.openxmlformats.org/spreadsheetml/2006/main" count="77" uniqueCount="47">
  <si>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</si>
  <si>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</si>
  <si>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</si>
  <si>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</si>
  <si>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</si>
  <si>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依州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</si>
  <si>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</si>
  <si>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</si>
  <si>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</si>
  <si>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</si>
  <si>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</si>
  <si>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</si>
  <si>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</si>
  <si>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</si>
  <si>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</si>
  <si>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</si>
  <si>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</si>
  <si>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</si>
  <si>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</si>
  <si>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</si>
  <si>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</si>
  <si>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</si>
  <si>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</si>
  <si>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</si>
  <si>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</si>
  <si>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</si>
  <si>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</si>
  <si>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</si>
  <si>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</si>
  <si>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</si>
  <si>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24840-01/2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</si>
  <si>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</si>
  <si>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0102-741</t>
  </si>
  <si>
    <t>401</t>
  </si>
  <si>
    <t>10-12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</si>
  <si>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</si>
  <si>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</si>
  <si>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</si>
  <si>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</si>
  <si>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</si>
  <si>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</si>
  <si>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</si>
  <si>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</si>
  <si>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</si>
  <si>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24840-01/1</t>
  </si>
  <si>
    <t>605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</si>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</sst>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Q13" sqref="Q13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31" customHeight="1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353</v>
      </c>
      <c r="G8" s="37">
        <f t="shared" ref="G8:G28" si="0">F8*0.05</f>
        <v>17.65</v>
      </c>
      <c r="H8" s="37">
        <f t="shared" ref="H8:H28" si="1">F8+G8</f>
        <v>370.65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670</v>
      </c>
      <c r="G9" s="37">
        <f t="shared" si="0"/>
        <v>33.5</v>
      </c>
      <c r="H9" s="37">
        <f t="shared" si="1"/>
        <v>703.5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1581</v>
      </c>
      <c r="G10" s="37">
        <f t="shared" si="0"/>
        <v>79.05</v>
      </c>
      <c r="H10" s="37">
        <f t="shared" si="1"/>
        <v>1660.05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3565</v>
      </c>
      <c r="G11" s="37">
        <f t="shared" si="0"/>
        <v>178.25</v>
      </c>
      <c r="H11" s="37">
        <f t="shared" si="1"/>
        <v>3743.25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38</v>
      </c>
      <c r="F12" s="37">
        <v>3436</v>
      </c>
      <c r="G12" s="37">
        <f t="shared" si="0"/>
        <v>171.8</v>
      </c>
      <c r="H12" s="37">
        <f t="shared" si="1"/>
        <v>3607.8</v>
      </c>
      <c r="I12" s="55"/>
      <c r="J12" s="41"/>
      <c r="K12" s="41"/>
      <c r="L12" s="56"/>
    </row>
    <row r="13" s="1" customFormat="1" ht="21" customHeight="1" spans="1:12">
      <c r="A13" s="38"/>
      <c r="B13" s="39"/>
      <c r="C13" s="40"/>
      <c r="D13" s="41"/>
      <c r="E13" s="36" t="s">
        <v>39</v>
      </c>
      <c r="F13" s="37">
        <v>1823</v>
      </c>
      <c r="G13" s="37">
        <f t="shared" si="0"/>
        <v>91.15</v>
      </c>
      <c r="H13" s="37">
        <f t="shared" si="1"/>
        <v>1914.15</v>
      </c>
      <c r="I13" s="55"/>
      <c r="J13" s="41"/>
      <c r="K13" s="41"/>
      <c r="L13" s="56"/>
    </row>
    <row r="14" s="1" customFormat="1" ht="21" customHeight="1" spans="1:12">
      <c r="A14" s="38"/>
      <c r="B14" s="39"/>
      <c r="C14" s="40"/>
      <c r="D14" s="41"/>
      <c r="E14" s="36" t="s">
        <v>40</v>
      </c>
      <c r="F14" s="37">
        <v>572</v>
      </c>
      <c r="G14" s="37">
        <f t="shared" si="0"/>
        <v>28.6</v>
      </c>
      <c r="H14" s="37">
        <f t="shared" si="1"/>
        <v>600.6</v>
      </c>
      <c r="I14" s="55"/>
      <c r="J14" s="41"/>
      <c r="K14" s="41"/>
      <c r="L14" s="56"/>
    </row>
    <row r="15" s="1" customFormat="1" ht="52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12000</v>
      </c>
      <c r="G15" s="37">
        <f t="shared" si="0"/>
        <v>600</v>
      </c>
      <c r="H15" s="37">
        <f t="shared" si="1"/>
        <v>12600</v>
      </c>
      <c r="I15" s="55"/>
      <c r="J15" s="41"/>
      <c r="K15" s="41"/>
      <c r="L15" s="56"/>
    </row>
    <row r="16" s="1" customFormat="1" ht="52" customHeight="1" spans="1:12">
      <c r="A16" s="42" t="s">
        <v>30</v>
      </c>
      <c r="B16" s="43" t="s">
        <v>42</v>
      </c>
      <c r="C16" s="44" t="s">
        <v>32</v>
      </c>
      <c r="D16" s="45" t="s">
        <v>33</v>
      </c>
      <c r="E16" s="46"/>
      <c r="F16" s="47">
        <f>SUM(F15:F15)</f>
        <v>12000</v>
      </c>
      <c r="G16" s="37">
        <f t="shared" si="0"/>
        <v>600</v>
      </c>
      <c r="H16" s="37">
        <f t="shared" si="1"/>
        <v>12600</v>
      </c>
      <c r="I16" s="55"/>
      <c r="J16" s="41"/>
      <c r="K16" s="41"/>
      <c r="L16" s="56"/>
    </row>
    <row r="17" s="1" customFormat="1" ht="52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6"/>
      <c r="F17" s="47">
        <f>SUM(F15:F15)</f>
        <v>12000</v>
      </c>
      <c r="G17" s="37">
        <f t="shared" si="0"/>
        <v>600</v>
      </c>
      <c r="H17" s="37">
        <f t="shared" si="1"/>
        <v>12600</v>
      </c>
      <c r="I17" s="55"/>
      <c r="J17" s="41"/>
      <c r="K17" s="41"/>
      <c r="L17" s="56"/>
    </row>
    <row r="18" s="1" customFormat="1" ht="21" customHeight="1" spans="1:12">
      <c r="A18" s="32" t="s">
        <v>44</v>
      </c>
      <c r="B18" s="33" t="s">
        <v>31</v>
      </c>
      <c r="C18" s="34" t="s">
        <v>32</v>
      </c>
      <c r="D18" s="35" t="s">
        <v>45</v>
      </c>
      <c r="E18" s="36" t="s">
        <v>34</v>
      </c>
      <c r="F18" s="37">
        <v>185</v>
      </c>
      <c r="G18" s="37">
        <f t="shared" si="0"/>
        <v>9.25</v>
      </c>
      <c r="H18" s="37">
        <f t="shared" si="1"/>
        <v>194.25</v>
      </c>
      <c r="I18" s="55"/>
      <c r="J18" s="41"/>
      <c r="K18" s="41"/>
      <c r="L18" s="56"/>
    </row>
    <row r="19" s="1" customFormat="1" ht="21" customHeight="1" spans="1:12">
      <c r="A19" s="38"/>
      <c r="B19" s="39"/>
      <c r="C19" s="40"/>
      <c r="D19" s="41"/>
      <c r="E19" s="36" t="s">
        <v>35</v>
      </c>
      <c r="F19" s="37">
        <v>290</v>
      </c>
      <c r="G19" s="37">
        <f t="shared" si="0"/>
        <v>14.5</v>
      </c>
      <c r="H19" s="37">
        <f t="shared" si="1"/>
        <v>304.5</v>
      </c>
      <c r="I19" s="55"/>
      <c r="J19" s="41"/>
      <c r="K19" s="41"/>
      <c r="L19" s="56"/>
    </row>
    <row r="20" s="1" customFormat="1" ht="21" customHeight="1" spans="1:12">
      <c r="A20" s="38"/>
      <c r="B20" s="39"/>
      <c r="C20" s="40"/>
      <c r="D20" s="41"/>
      <c r="E20" s="36" t="s">
        <v>36</v>
      </c>
      <c r="F20" s="37">
        <v>1020</v>
      </c>
      <c r="G20" s="37">
        <f t="shared" si="0"/>
        <v>51</v>
      </c>
      <c r="H20" s="37">
        <f t="shared" si="1"/>
        <v>1071</v>
      </c>
      <c r="I20" s="55"/>
      <c r="J20" s="41"/>
      <c r="K20" s="41"/>
      <c r="L20" s="56"/>
    </row>
    <row r="21" s="1" customFormat="1" ht="21" customHeight="1" spans="1:12">
      <c r="A21" s="38"/>
      <c r="B21" s="39"/>
      <c r="C21" s="40"/>
      <c r="D21" s="41"/>
      <c r="E21" s="36" t="s">
        <v>37</v>
      </c>
      <c r="F21" s="37">
        <v>1475</v>
      </c>
      <c r="G21" s="37">
        <f t="shared" si="0"/>
        <v>73.75</v>
      </c>
      <c r="H21" s="37">
        <f t="shared" si="1"/>
        <v>1548.75</v>
      </c>
      <c r="I21" s="55"/>
      <c r="J21" s="41"/>
      <c r="K21" s="41"/>
      <c r="L21" s="56"/>
    </row>
    <row r="22" s="1" customFormat="1" ht="21" customHeight="1" spans="1:12">
      <c r="A22" s="38"/>
      <c r="B22" s="39"/>
      <c r="C22" s="40"/>
      <c r="D22" s="41"/>
      <c r="E22" s="36" t="s">
        <v>38</v>
      </c>
      <c r="F22" s="37">
        <v>1230</v>
      </c>
      <c r="G22" s="37">
        <f t="shared" si="0"/>
        <v>61.5</v>
      </c>
      <c r="H22" s="37">
        <f t="shared" si="1"/>
        <v>1291.5</v>
      </c>
      <c r="I22" s="55"/>
      <c r="J22" s="41"/>
      <c r="K22" s="41"/>
      <c r="L22" s="56"/>
    </row>
    <row r="23" s="1" customFormat="1" ht="21" customHeight="1" spans="1:12">
      <c r="A23" s="38"/>
      <c r="B23" s="39"/>
      <c r="C23" s="40"/>
      <c r="D23" s="41"/>
      <c r="E23" s="36" t="s">
        <v>39</v>
      </c>
      <c r="F23" s="37">
        <v>560</v>
      </c>
      <c r="G23" s="37">
        <f t="shared" si="0"/>
        <v>28</v>
      </c>
      <c r="H23" s="37">
        <f t="shared" si="1"/>
        <v>588</v>
      </c>
      <c r="I23" s="55"/>
      <c r="J23" s="41"/>
      <c r="K23" s="41"/>
      <c r="L23" s="56"/>
    </row>
    <row r="24" s="1" customFormat="1" ht="21" customHeight="1" spans="1:12">
      <c r="A24" s="38"/>
      <c r="B24" s="39"/>
      <c r="C24" s="40"/>
      <c r="D24" s="41"/>
      <c r="E24" s="36" t="s">
        <v>40</v>
      </c>
      <c r="F24" s="37">
        <v>240</v>
      </c>
      <c r="G24" s="37">
        <f t="shared" si="0"/>
        <v>12</v>
      </c>
      <c r="H24" s="37">
        <f t="shared" si="1"/>
        <v>252</v>
      </c>
      <c r="I24" s="55"/>
      <c r="J24" s="41"/>
      <c r="K24" s="41"/>
      <c r="L24" s="56"/>
    </row>
    <row r="25" s="1" customFormat="1" ht="52" customHeight="1" spans="1:12">
      <c r="A25" s="42" t="s">
        <v>44</v>
      </c>
      <c r="B25" s="43" t="s">
        <v>41</v>
      </c>
      <c r="C25" s="44" t="s">
        <v>32</v>
      </c>
      <c r="D25" s="45" t="s">
        <v>45</v>
      </c>
      <c r="E25" s="46"/>
      <c r="F25" s="47">
        <f>SUM(F18:F24)</f>
        <v>5000</v>
      </c>
      <c r="G25" s="37">
        <f t="shared" si="0"/>
        <v>250</v>
      </c>
      <c r="H25" s="37">
        <f t="shared" si="1"/>
        <v>5250</v>
      </c>
      <c r="I25" s="55"/>
      <c r="J25" s="41"/>
      <c r="K25" s="41"/>
      <c r="L25" s="56"/>
    </row>
    <row r="26" s="1" customFormat="1" ht="52" customHeight="1" spans="1:12">
      <c r="A26" s="42" t="s">
        <v>44</v>
      </c>
      <c r="B26" s="43" t="s">
        <v>42</v>
      </c>
      <c r="C26" s="44" t="s">
        <v>32</v>
      </c>
      <c r="D26" s="45" t="s">
        <v>45</v>
      </c>
      <c r="E26" s="46"/>
      <c r="F26" s="47">
        <f>SUM(F25:F25)</f>
        <v>5000</v>
      </c>
      <c r="G26" s="37">
        <f t="shared" si="0"/>
        <v>250</v>
      </c>
      <c r="H26" s="37">
        <f t="shared" si="1"/>
        <v>5250</v>
      </c>
      <c r="I26" s="55"/>
      <c r="J26" s="41"/>
      <c r="K26" s="41"/>
      <c r="L26" s="56"/>
    </row>
    <row r="27" s="1" customFormat="1" ht="52" customHeight="1" spans="1:12">
      <c r="A27" s="42" t="s">
        <v>44</v>
      </c>
      <c r="B27" s="43" t="s">
        <v>43</v>
      </c>
      <c r="C27" s="44" t="s">
        <v>32</v>
      </c>
      <c r="D27" s="45" t="s">
        <v>45</v>
      </c>
      <c r="E27" s="46"/>
      <c r="F27" s="47">
        <f>SUM(F25:F25)</f>
        <v>5000</v>
      </c>
      <c r="G27" s="37">
        <f t="shared" si="0"/>
        <v>250</v>
      </c>
      <c r="H27" s="37">
        <f t="shared" si="1"/>
        <v>5250</v>
      </c>
      <c r="I27" s="55"/>
      <c r="J27" s="41"/>
      <c r="K27" s="41"/>
      <c r="L27" s="56"/>
    </row>
    <row r="28" s="1" customFormat="1" ht="17" customHeight="1" spans="1:12">
      <c r="A28" s="48" t="s">
        <v>46</v>
      </c>
      <c r="B28" s="49"/>
      <c r="C28" s="49"/>
      <c r="D28" s="45"/>
      <c r="E28" s="49"/>
      <c r="F28" s="50">
        <f>SUM(F8:F27)</f>
        <v>68000</v>
      </c>
      <c r="G28" s="37">
        <f t="shared" si="0"/>
        <v>3400</v>
      </c>
      <c r="H28" s="37">
        <f t="shared" si="1"/>
        <v>71400</v>
      </c>
      <c r="I28" s="57"/>
      <c r="J28" s="57"/>
      <c r="K28" s="57"/>
      <c r="L28" s="57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7"/>
    <mergeCell ref="J8:J27"/>
    <mergeCell ref="K8:K27"/>
    <mergeCell ref="L8:L2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2025-04-26T11:03:34Z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ACEB72BDDA454B7EA814E5FCA3C06FBC_12</vt:lpwstr>
  </property>
</Properties>
</file>