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锋达手提" sheetId="3" r:id="rId1"/>
    <sheet name="锋达" sheetId="4" r:id="rId2"/>
    <sheet name="玖织" sheetId="5" r:id="rId3"/>
    <sheet name="箱唛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<sst xmlns="http://schemas.openxmlformats.org/spreadsheetml/2006/main" count="363" uniqueCount="106">
  <si>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</si>
  <si>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</si>
  <si>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</si>
  <si>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</si>
  <si>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SF3182188986068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</si>
  <si>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</si>
  <si>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</si>
  <si>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</si>
  <si>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</si>
  <si>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</si>
  <si>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</si>
  <si>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</si>
  <si>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</si>
  <si>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</si>
  <si>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</si>
  <si>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</si>
  <si>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</si>
  <si>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</si>
  <si>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</si>
  <si>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</si>
  <si>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</si>
  <si>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</si>
  <si>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</si>
  <si>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</si>
  <si>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</si>
  <si>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</si>
  <si>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</si>
  <si>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</si>
  <si>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</si>
  <si>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23905-01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</si>
  <si>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</si>
  <si>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6271-710</t>
  </si>
  <si>
    <t>400</t>
  </si>
  <si>
    <t>XS</t>
  </si>
  <si>
    <t>1/1</t>
  </si>
  <si>
    <t>8.6</t>
  </si>
  <si>
    <t>9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</si>
  <si>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</si>
  <si>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</si>
  <si>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</si>
  <si>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</si>
  <si>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</si>
  <si>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</si>
  <si>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</si>
  <si>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23907-01</t>
  </si>
  <si>
    <t>144</t>
  </si>
  <si>
    <t>23905-01
23907-01</t>
  </si>
  <si>
    <t>白色再生空白标(6.0*2.5)
（blank care label)</t>
  </si>
  <si>
    <t>400/144</t>
  </si>
  <si>
    <t>合计</t>
  </si>
  <si>
    <t>SF3176739794067</t>
  </si>
  <si>
    <t>23904-01
23906-01
23907-01</t>
  </si>
  <si>
    <t>1/2</t>
  </si>
  <si>
    <t>23</t>
  </si>
  <si>
    <t>23.4</t>
  </si>
  <si>
    <t>30*40*50</t>
  </si>
  <si>
    <t>2/2</t>
  </si>
  <si>
    <t>15.3</t>
  </si>
  <si>
    <t>15.7</t>
  </si>
  <si>
    <t>23904-01
23906-01
23907-01
23905-01</t>
  </si>
  <si>
    <t>23906-01
23907-01</t>
  </si>
  <si>
    <t>10.6</t>
  </si>
  <si>
    <t>11</t>
  </si>
  <si>
    <t>23904-01
23905-01</t>
  </si>
  <si>
    <t>12.2</t>
  </si>
  <si>
    <t>12.6</t>
  </si>
  <si>
    <t>23904-01
23905-01
23906-01
23907-01</t>
  </si>
  <si>
    <t>Factory name (工厂名称)</t>
  </si>
  <si>
    <t>锋达手提</t>
  </si>
  <si>
    <t>PO. Number(订单号)</t>
  </si>
  <si>
    <t>Style Code.(款号)</t>
  </si>
  <si>
    <t>Product Code.(产品编号)</t>
  </si>
  <si>
    <t>RECYCLE CARE LABEL RECYCLE COMPONENT LABEL
blank care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</si>
  <si>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</si>
  <si>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</si>
  <si>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</si>
  <si>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</si>
  <si>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</si>
  <si>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</si>
  <si>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</si>
  <si>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</si>
  <si>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9kg</t>
  </si>
  <si>
    <t>Made In China</t>
  </si>
  <si>
    <t>Net Weight（净重）</t>
  </si>
  <si>
    <t>8.6kg</t>
  </si>
  <si>
    <t>Remark（备注）</t>
  </si>
  <si>
    <t>锋达</t>
  </si>
  <si>
    <t xml:space="preserve">RECYCLE CARE LABEL RECYCLE COMPONENT LABEL
</t>
  </si>
  <si>
    <t>23.4kg</t>
  </si>
  <si>
    <t>23kg</t>
  </si>
  <si>
    <t>15.7kg</t>
  </si>
  <si>
    <t>15.3kg</t>
  </si>
  <si>
    <t>玖织</t>
  </si>
  <si>
    <t>11kg</t>
  </si>
  <si>
    <t>10.6kg</t>
  </si>
  <si>
    <t>12.6kg</t>
  </si>
  <si>
    <t>12.2kg</t>
  </si>
  <si>
    <t>06271710144016</t>
  </si>
  <si>
    <t>06271710144023</t>
  </si>
  <si>
    <t>06271710144030</t>
  </si>
  <si>
    <t>06271710144047</t>
  </si>
  <si>
    <t>06271710400013</t>
  </si>
  <si>
    <t>06271710400020</t>
  </si>
  <si>
    <t>06271710400037</t>
  </si>
  <si>
    <t>06271710400044</t>
  </si>
  <si>
    <t>地址：PHUM  PAYARB  SONGKAT PNOM PENH TMEY KAN SENSOK
厂名：锋达
电话：089220861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</si>
</sst>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7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177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9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7" Type="http://schemas.openxmlformats.org/officeDocument/2006/relationships/image" Target="../media/image10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209550</xdr:colOff>
      <xdr:row>1</xdr:row>
      <xdr:rowOff>161925</xdr:rowOff>
    </xdr:from>
    <xdr:to>
      <xdr:col>11</xdr:col>
      <xdr:colOff>504825</xdr:colOff>
      <xdr:row>4</xdr:row>
      <xdr:rowOff>142875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15125" y="495300"/>
          <a:ext cx="3038475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76200</xdr:rowOff>
    </xdr:from>
    <xdr:to>
      <xdr:col>10</xdr:col>
      <xdr:colOff>304800</xdr:colOff>
      <xdr:row>3</xdr:row>
      <xdr:rowOff>180975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742950"/>
          <a:ext cx="2971800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2</xdr:row>
      <xdr:rowOff>123825</xdr:rowOff>
    </xdr:from>
    <xdr:to>
      <xdr:col>10</xdr:col>
      <xdr:colOff>314325</xdr:colOff>
      <xdr:row>4</xdr:row>
      <xdr:rowOff>38100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790575"/>
          <a:ext cx="2971800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285750</xdr:rowOff>
    </xdr:from>
    <xdr:to>
      <xdr:col>1</xdr:col>
      <xdr:colOff>1514475</xdr:colOff>
      <xdr:row>6</xdr:row>
      <xdr:rowOff>1419860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648075"/>
          <a:ext cx="1362075" cy="1134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0</xdr:col>
      <xdr:colOff>1829433</xdr:colOff>
      <xdr:row>12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9055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14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738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1762760</xdr:colOff>
      <xdr:row>15</xdr:row>
      <xdr:rowOff>50800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485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18</xdr:row>
      <xdr:rowOff>276225</xdr:rowOff>
    </xdr:from>
    <xdr:to>
      <xdr:col>1</xdr:col>
      <xdr:colOff>1552575</xdr:colOff>
      <xdr:row>18</xdr:row>
      <xdr:rowOff>1153160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81225" y="9658350"/>
          <a:ext cx="1333500" cy="876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24</xdr:row>
      <xdr:rowOff>76200</xdr:rowOff>
    </xdr:from>
    <xdr:to>
      <xdr:col>0</xdr:col>
      <xdr:colOff>1829433</xdr:colOff>
      <xdr:row>24</xdr:row>
      <xdr:rowOff>523875</xdr:rowOff>
    </xdr:to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19253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25</xdr:row>
      <xdr:rowOff>133350</xdr:rowOff>
    </xdr:from>
    <xdr:to>
      <xdr:col>2</xdr:col>
      <xdr:colOff>1562100</xdr:colOff>
      <xdr:row>26</xdr:row>
      <xdr:rowOff>82550</xdr:rowOff>
    </xdr:to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26936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1762760</xdr:colOff>
      <xdr:row>27</xdr:row>
      <xdr:rowOff>50800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30683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30</xdr:row>
      <xdr:rowOff>142875</xdr:rowOff>
    </xdr:from>
    <xdr:to>
      <xdr:col>1</xdr:col>
      <xdr:colOff>1495425</xdr:colOff>
      <xdr:row>30</xdr:row>
      <xdr:rowOff>1200785</xdr:rowOff>
    </xdr:to>
    <xdr:pic>
      <xdr:nvPicPr>
        <xdr:cNvPr id="15" name="图片 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124075" y="15544800"/>
          <a:ext cx="1333500" cy="1057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36</xdr:row>
      <xdr:rowOff>76200</xdr:rowOff>
    </xdr:from>
    <xdr:to>
      <xdr:col>0</xdr:col>
      <xdr:colOff>1829433</xdr:colOff>
      <xdr:row>36</xdr:row>
      <xdr:rowOff>523875</xdr:rowOff>
    </xdr:to>
    <xdr:pic>
      <xdr:nvPicPr>
        <xdr:cNvPr id="16" name="图片 1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79451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37</xdr:row>
      <xdr:rowOff>133350</xdr:rowOff>
    </xdr:from>
    <xdr:to>
      <xdr:col>2</xdr:col>
      <xdr:colOff>1562100</xdr:colOff>
      <xdr:row>38</xdr:row>
      <xdr:rowOff>82550</xdr:rowOff>
    </xdr:to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87134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1762760</xdr:colOff>
      <xdr:row>40</xdr:row>
      <xdr:rowOff>41275</xdr:rowOff>
    </xdr:to>
    <xdr:pic>
      <xdr:nvPicPr>
        <xdr:cNvPr id="18" name="图片 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90881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48</xdr:row>
      <xdr:rowOff>76200</xdr:rowOff>
    </xdr:from>
    <xdr:to>
      <xdr:col>0</xdr:col>
      <xdr:colOff>1829433</xdr:colOff>
      <xdr:row>48</xdr:row>
      <xdr:rowOff>523875</xdr:rowOff>
    </xdr:to>
    <xdr:pic>
      <xdr:nvPicPr>
        <xdr:cNvPr id="9" name="图片 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2427922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49</xdr:row>
      <xdr:rowOff>133350</xdr:rowOff>
    </xdr:from>
    <xdr:to>
      <xdr:col>2</xdr:col>
      <xdr:colOff>1562100</xdr:colOff>
      <xdr:row>50</xdr:row>
      <xdr:rowOff>82550</xdr:rowOff>
    </xdr:to>
    <xdr:pic>
      <xdr:nvPicPr>
        <xdr:cNvPr id="14" name="图片 1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2504757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1762760</xdr:colOff>
      <xdr:row>50</xdr:row>
      <xdr:rowOff>631825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25422225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42</xdr:row>
      <xdr:rowOff>152400</xdr:rowOff>
    </xdr:from>
    <xdr:to>
      <xdr:col>1</xdr:col>
      <xdr:colOff>1457325</xdr:colOff>
      <xdr:row>42</xdr:row>
      <xdr:rowOff>1115060</xdr:rowOff>
    </xdr:to>
    <xdr:pic>
      <xdr:nvPicPr>
        <xdr:cNvPr id="22" name="图片 2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152650" y="21383625"/>
          <a:ext cx="1266825" cy="962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54</xdr:row>
      <xdr:rowOff>628650</xdr:rowOff>
    </xdr:from>
    <xdr:to>
      <xdr:col>1</xdr:col>
      <xdr:colOff>1533525</xdr:colOff>
      <xdr:row>54</xdr:row>
      <xdr:rowOff>1362075</xdr:rowOff>
    </xdr:to>
    <xdr:pic>
      <xdr:nvPicPr>
        <xdr:cNvPr id="23" name="图片 2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162175" y="28575000"/>
          <a:ext cx="1333500" cy="733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abSelected="1" workbookViewId="0">
      <selection activeCell="G17" sqref="G17"/>
    </sheetView>
  </sheetViews>
  <sheetFormatPr defaultColWidth="9" defaultRowHeight="12.75"/>
  <cols>
    <col min="1" max="1" width="12.875" style="23" customWidth="1"/>
    <col min="2" max="2" width="27.5" style="23" customWidth="1"/>
    <col min="3" max="16384" width="9" style="23"/>
  </cols>
  <sheetData>
    <row r="1" s="1" customFormat="1" ht="26.25" spans="1:12">
      <c r="A1" s="24" t="s">
        <v>0</v>
      </c>
      <c r="B1" s="25"/>
      <c r="C1" s="25"/>
      <c r="D1" s="25"/>
      <c r="E1" s="25"/>
      <c r="F1" s="25"/>
      <c r="G1" s="25"/>
      <c r="H1" s="26"/>
      <c r="I1" s="25"/>
      <c r="J1" s="25"/>
      <c r="K1" s="25"/>
      <c r="L1" s="25"/>
    </row>
    <row r="2" s="1" customFormat="1" ht="26.25" spans="1:12">
      <c r="A2" s="27" t="s">
        <v>1</v>
      </c>
      <c r="B2" s="28"/>
      <c r="C2" s="28"/>
      <c r="D2" s="28"/>
      <c r="E2" s="28"/>
      <c r="F2" s="28"/>
      <c r="G2" s="28"/>
      <c r="H2" s="29"/>
      <c r="I2" s="28"/>
      <c r="J2" s="28"/>
      <c r="K2" s="28"/>
      <c r="L2" s="28"/>
    </row>
    <row r="3" s="1" customFormat="1" ht="26.25" spans="1:12">
      <c r="A3" s="30"/>
      <c r="B3" s="30"/>
      <c r="C3" s="30"/>
      <c r="D3" s="30" t="s">
        <v>2</v>
      </c>
      <c r="E3" s="31">
        <v>45776</v>
      </c>
      <c r="F3" s="31"/>
      <c r="G3" s="32"/>
      <c r="H3" s="33"/>
      <c r="I3" s="62"/>
      <c r="J3" s="63"/>
      <c r="K3" s="63"/>
      <c r="L3" s="30"/>
    </row>
    <row r="4" s="1" customFormat="1" ht="15" spans="1:12">
      <c r="A4" s="30"/>
      <c r="B4" s="30"/>
      <c r="C4" s="30"/>
      <c r="D4" s="34" t="s">
        <v>3</v>
      </c>
      <c r="E4" s="35" t="s">
        <v>4</v>
      </c>
      <c r="F4" s="36"/>
      <c r="G4" s="37"/>
      <c r="H4" s="38"/>
      <c r="I4" s="64"/>
      <c r="J4" s="65"/>
      <c r="K4" s="65"/>
      <c r="L4" s="64"/>
    </row>
    <row r="5" s="1" customFormat="1" ht="26.25" spans="1:12">
      <c r="A5" s="30"/>
      <c r="B5" s="34"/>
      <c r="C5" s="30"/>
      <c r="D5" s="30"/>
      <c r="E5" s="30"/>
      <c r="F5" s="30"/>
      <c r="G5" s="39"/>
      <c r="H5" s="33"/>
      <c r="I5" s="62"/>
      <c r="J5" s="63"/>
      <c r="K5" s="63"/>
      <c r="L5" s="30"/>
    </row>
    <row r="6" s="23" customFormat="1" ht="45" spans="1:12">
      <c r="A6" s="40" t="s">
        <v>5</v>
      </c>
      <c r="B6" s="41" t="s">
        <v>6</v>
      </c>
      <c r="C6" s="41" t="s">
        <v>7</v>
      </c>
      <c r="D6" s="42" t="s">
        <v>8</v>
      </c>
      <c r="E6" s="42" t="s">
        <v>9</v>
      </c>
      <c r="F6" s="43" t="s">
        <v>10</v>
      </c>
      <c r="G6" s="44" t="s">
        <v>11</v>
      </c>
      <c r="H6" s="45" t="s">
        <v>12</v>
      </c>
      <c r="I6" s="44" t="s">
        <v>13</v>
      </c>
      <c r="J6" s="44" t="s">
        <v>14</v>
      </c>
      <c r="K6" s="44" t="s">
        <v>15</v>
      </c>
      <c r="L6" s="41" t="s">
        <v>16</v>
      </c>
    </row>
    <row r="7" s="23" customFormat="1" ht="28.5" spans="1:12">
      <c r="A7" s="46" t="s">
        <v>17</v>
      </c>
      <c r="B7" s="47" t="s">
        <v>18</v>
      </c>
      <c r="C7" s="48" t="s">
        <v>19</v>
      </c>
      <c r="D7" s="49" t="s">
        <v>20</v>
      </c>
      <c r="E7" s="50" t="s">
        <v>21</v>
      </c>
      <c r="F7" s="51" t="s">
        <v>22</v>
      </c>
      <c r="G7" s="49" t="s">
        <v>23</v>
      </c>
      <c r="H7" s="52" t="s">
        <v>24</v>
      </c>
      <c r="I7" s="49" t="s">
        <v>25</v>
      </c>
      <c r="J7" s="49" t="s">
        <v>26</v>
      </c>
      <c r="K7" s="49" t="s">
        <v>27</v>
      </c>
      <c r="L7" s="47" t="s">
        <v>28</v>
      </c>
    </row>
    <row r="8" s="23" customFormat="1" ht="20" customHeight="1" spans="1:17">
      <c r="A8" s="53" t="s">
        <v>29</v>
      </c>
      <c r="B8" s="54" t="s">
        <v>30</v>
      </c>
      <c r="C8" s="10" t="s">
        <v>31</v>
      </c>
      <c r="D8" s="55" t="s">
        <v>32</v>
      </c>
      <c r="E8" s="56" t="s">
        <v>33</v>
      </c>
      <c r="F8" s="57">
        <v>909</v>
      </c>
      <c r="G8" s="57">
        <f>F8*0.05</f>
        <v>45.45</v>
      </c>
      <c r="H8" s="57">
        <f>F8+G8</f>
        <v>954.45</v>
      </c>
      <c r="I8" s="70" t="s">
        <v>34</v>
      </c>
      <c r="J8" s="71" t="s">
        <v>35</v>
      </c>
      <c r="K8" s="71" t="s">
        <v>36</v>
      </c>
      <c r="L8" s="71" t="s">
        <v>37</v>
      </c>
      <c r="M8" s="68"/>
      <c r="N8" s="68"/>
      <c r="O8" s="68"/>
      <c r="P8" s="68"/>
      <c r="Q8" s="69"/>
    </row>
    <row r="9" s="23" customFormat="1" ht="20" customHeight="1" spans="1:17">
      <c r="A9" s="53"/>
      <c r="B9" s="54"/>
      <c r="C9" s="10"/>
      <c r="D9" s="55"/>
      <c r="E9" s="56" t="s">
        <v>38</v>
      </c>
      <c r="F9" s="57">
        <v>1904</v>
      </c>
      <c r="G9" s="57">
        <f t="shared" ref="G9:G23" si="0">F9*0.05</f>
        <v>95.2</v>
      </c>
      <c r="H9" s="57">
        <f t="shared" ref="H9:H23" si="1">F9+G9</f>
        <v>1999.2</v>
      </c>
      <c r="I9" s="66"/>
      <c r="J9" s="67"/>
      <c r="K9" s="67"/>
      <c r="L9" s="67"/>
      <c r="M9" s="68"/>
      <c r="N9" s="68"/>
      <c r="O9" s="68"/>
      <c r="P9" s="68"/>
      <c r="Q9" s="69"/>
    </row>
    <row r="10" s="23" customFormat="1" ht="20" customHeight="1" spans="1:17">
      <c r="A10" s="53"/>
      <c r="B10" s="54"/>
      <c r="C10" s="10"/>
      <c r="D10" s="55"/>
      <c r="E10" s="56" t="s">
        <v>39</v>
      </c>
      <c r="F10" s="57">
        <v>1500</v>
      </c>
      <c r="G10" s="57">
        <f t="shared" si="0"/>
        <v>75</v>
      </c>
      <c r="H10" s="57">
        <f t="shared" si="1"/>
        <v>1575</v>
      </c>
      <c r="I10" s="66"/>
      <c r="J10" s="67"/>
      <c r="K10" s="67"/>
      <c r="L10" s="67"/>
      <c r="M10" s="68"/>
      <c r="N10" s="68"/>
      <c r="O10" s="68"/>
      <c r="P10" s="68"/>
      <c r="Q10" s="69"/>
    </row>
    <row r="11" s="23" customFormat="1" ht="20" customHeight="1" spans="1:17">
      <c r="A11" s="53"/>
      <c r="B11" s="54"/>
      <c r="C11" s="10"/>
      <c r="D11" s="55"/>
      <c r="E11" s="56" t="s">
        <v>40</v>
      </c>
      <c r="F11" s="57">
        <v>737</v>
      </c>
      <c r="G11" s="57">
        <f t="shared" si="0"/>
        <v>36.85</v>
      </c>
      <c r="H11" s="57">
        <f t="shared" si="1"/>
        <v>773.85</v>
      </c>
      <c r="I11" s="66"/>
      <c r="J11" s="67"/>
      <c r="K11" s="67"/>
      <c r="L11" s="67"/>
      <c r="M11" s="68"/>
      <c r="N11" s="68"/>
      <c r="O11" s="68"/>
      <c r="P11" s="68"/>
      <c r="Q11" s="69"/>
    </row>
    <row r="12" s="23" customFormat="1" ht="30" spans="1:17">
      <c r="A12" s="8" t="s">
        <v>29</v>
      </c>
      <c r="B12" s="54" t="s">
        <v>41</v>
      </c>
      <c r="C12" s="10" t="s">
        <v>31</v>
      </c>
      <c r="D12" s="55" t="s">
        <v>32</v>
      </c>
      <c r="E12" s="58"/>
      <c r="F12" s="59">
        <f>SUM(F8:F11)</f>
        <v>5050</v>
      </c>
      <c r="G12" s="57">
        <f t="shared" si="0"/>
        <v>252.5</v>
      </c>
      <c r="H12" s="57">
        <f t="shared" si="1"/>
        <v>5302.5</v>
      </c>
      <c r="I12" s="66"/>
      <c r="J12" s="67"/>
      <c r="K12" s="67"/>
      <c r="L12" s="67"/>
      <c r="M12" s="69"/>
      <c r="N12" s="68"/>
      <c r="O12" s="69"/>
      <c r="P12" s="68"/>
      <c r="Q12" s="69"/>
    </row>
    <row r="13" s="23" customFormat="1" ht="30" spans="1:12">
      <c r="A13" s="8" t="s">
        <v>29</v>
      </c>
      <c r="B13" s="54" t="s">
        <v>42</v>
      </c>
      <c r="C13" s="10" t="s">
        <v>31</v>
      </c>
      <c r="D13" s="55" t="s">
        <v>32</v>
      </c>
      <c r="E13" s="58"/>
      <c r="F13" s="59">
        <f>SUM(F12:F12)</f>
        <v>5050</v>
      </c>
      <c r="G13" s="57">
        <f t="shared" si="0"/>
        <v>252.5</v>
      </c>
      <c r="H13" s="57">
        <f t="shared" si="1"/>
        <v>5302.5</v>
      </c>
      <c r="I13" s="66"/>
      <c r="J13" s="67"/>
      <c r="K13" s="67"/>
      <c r="L13" s="67"/>
    </row>
    <row r="14" s="23" customFormat="1" ht="30" spans="1:12">
      <c r="A14" s="8" t="s">
        <v>29</v>
      </c>
      <c r="B14" s="54" t="s">
        <v>43</v>
      </c>
      <c r="C14" s="10" t="s">
        <v>31</v>
      </c>
      <c r="D14" s="55" t="s">
        <v>32</v>
      </c>
      <c r="E14" s="58"/>
      <c r="F14" s="59">
        <f>SUM(F13:F13)</f>
        <v>5050</v>
      </c>
      <c r="G14" s="57">
        <f t="shared" si="0"/>
        <v>252.5</v>
      </c>
      <c r="H14" s="57">
        <f t="shared" si="1"/>
        <v>5302.5</v>
      </c>
      <c r="I14" s="66"/>
      <c r="J14" s="67"/>
      <c r="K14" s="67"/>
      <c r="L14" s="67"/>
    </row>
    <row r="15" s="23" customFormat="1" ht="20" customHeight="1" spans="1:17">
      <c r="A15" s="53" t="s">
        <v>44</v>
      </c>
      <c r="B15" s="54" t="s">
        <v>30</v>
      </c>
      <c r="C15" s="10" t="s">
        <v>31</v>
      </c>
      <c r="D15" s="55" t="s">
        <v>45</v>
      </c>
      <c r="E15" s="56" t="s">
        <v>33</v>
      </c>
      <c r="F15" s="57">
        <v>727</v>
      </c>
      <c r="G15" s="57">
        <f t="shared" si="0"/>
        <v>36.35</v>
      </c>
      <c r="H15" s="57">
        <f t="shared" si="1"/>
        <v>763.35</v>
      </c>
      <c r="I15" s="66"/>
      <c r="J15" s="67"/>
      <c r="K15" s="67"/>
      <c r="L15" s="67"/>
      <c r="M15" s="68"/>
      <c r="N15" s="68"/>
      <c r="O15" s="68"/>
      <c r="P15" s="68"/>
      <c r="Q15" s="69"/>
    </row>
    <row r="16" s="23" customFormat="1" ht="20" customHeight="1" spans="1:17">
      <c r="A16" s="53"/>
      <c r="B16" s="54"/>
      <c r="C16" s="10"/>
      <c r="D16" s="55"/>
      <c r="E16" s="56" t="s">
        <v>38</v>
      </c>
      <c r="F16" s="57">
        <v>1523</v>
      </c>
      <c r="G16" s="57">
        <f t="shared" si="0"/>
        <v>76.15</v>
      </c>
      <c r="H16" s="57">
        <f t="shared" si="1"/>
        <v>1599.15</v>
      </c>
      <c r="I16" s="66"/>
      <c r="J16" s="67"/>
      <c r="K16" s="67"/>
      <c r="L16" s="67"/>
      <c r="M16" s="68"/>
      <c r="N16" s="68"/>
      <c r="O16" s="68"/>
      <c r="P16" s="68"/>
      <c r="Q16" s="69"/>
    </row>
    <row r="17" s="23" customFormat="1" ht="20" customHeight="1" spans="1:17">
      <c r="A17" s="53"/>
      <c r="B17" s="54"/>
      <c r="C17" s="10"/>
      <c r="D17" s="55"/>
      <c r="E17" s="56" t="s">
        <v>39</v>
      </c>
      <c r="F17" s="57">
        <v>1200</v>
      </c>
      <c r="G17" s="57">
        <f t="shared" si="0"/>
        <v>60</v>
      </c>
      <c r="H17" s="57">
        <f t="shared" si="1"/>
        <v>1260</v>
      </c>
      <c r="I17" s="66"/>
      <c r="J17" s="67"/>
      <c r="K17" s="67"/>
      <c r="L17" s="67"/>
      <c r="M17" s="68"/>
      <c r="N17" s="68"/>
      <c r="O17" s="68"/>
      <c r="P17" s="68"/>
      <c r="Q17" s="69"/>
    </row>
    <row r="18" s="23" customFormat="1" ht="20" customHeight="1" spans="1:17">
      <c r="A18" s="53"/>
      <c r="B18" s="54"/>
      <c r="C18" s="10"/>
      <c r="D18" s="55"/>
      <c r="E18" s="56" t="s">
        <v>40</v>
      </c>
      <c r="F18" s="57">
        <v>590</v>
      </c>
      <c r="G18" s="57">
        <f t="shared" si="0"/>
        <v>29.5</v>
      </c>
      <c r="H18" s="57">
        <f t="shared" si="1"/>
        <v>619.5</v>
      </c>
      <c r="I18" s="66"/>
      <c r="J18" s="67"/>
      <c r="K18" s="67"/>
      <c r="L18" s="67"/>
      <c r="M18" s="68"/>
      <c r="N18" s="68"/>
      <c r="O18" s="68"/>
      <c r="P18" s="68"/>
      <c r="Q18" s="69"/>
    </row>
    <row r="19" s="23" customFormat="1" ht="30" spans="1:17">
      <c r="A19" s="8" t="s">
        <v>44</v>
      </c>
      <c r="B19" s="54" t="s">
        <v>41</v>
      </c>
      <c r="C19" s="10" t="s">
        <v>31</v>
      </c>
      <c r="D19" s="55" t="s">
        <v>45</v>
      </c>
      <c r="E19" s="58"/>
      <c r="F19" s="59">
        <f>SUM(F15:F18)</f>
        <v>4040</v>
      </c>
      <c r="G19" s="57">
        <f t="shared" si="0"/>
        <v>202</v>
      </c>
      <c r="H19" s="57">
        <f t="shared" si="1"/>
        <v>4242</v>
      </c>
      <c r="I19" s="66"/>
      <c r="J19" s="67"/>
      <c r="K19" s="67"/>
      <c r="L19" s="67"/>
      <c r="M19" s="69"/>
      <c r="N19" s="68"/>
      <c r="O19" s="69"/>
      <c r="P19" s="68"/>
      <c r="Q19" s="69"/>
    </row>
    <row r="20" s="23" customFormat="1" ht="30" spans="1:12">
      <c r="A20" s="8" t="s">
        <v>44</v>
      </c>
      <c r="B20" s="54" t="s">
        <v>42</v>
      </c>
      <c r="C20" s="10" t="s">
        <v>31</v>
      </c>
      <c r="D20" s="55" t="s">
        <v>45</v>
      </c>
      <c r="E20" s="58"/>
      <c r="F20" s="59">
        <f>SUM(F19:F19)</f>
        <v>4040</v>
      </c>
      <c r="G20" s="57">
        <f t="shared" si="0"/>
        <v>202</v>
      </c>
      <c r="H20" s="57">
        <f t="shared" si="1"/>
        <v>4242</v>
      </c>
      <c r="I20" s="66"/>
      <c r="J20" s="67"/>
      <c r="K20" s="67"/>
      <c r="L20" s="67"/>
    </row>
    <row r="21" s="23" customFormat="1" ht="30" spans="1:12">
      <c r="A21" s="8" t="s">
        <v>44</v>
      </c>
      <c r="B21" s="54" t="s">
        <v>43</v>
      </c>
      <c r="C21" s="10" t="s">
        <v>31</v>
      </c>
      <c r="D21" s="55" t="s">
        <v>45</v>
      </c>
      <c r="E21" s="58"/>
      <c r="F21" s="59">
        <f>SUM(F20:F20)</f>
        <v>4040</v>
      </c>
      <c r="G21" s="57">
        <f t="shared" si="0"/>
        <v>202</v>
      </c>
      <c r="H21" s="57">
        <f t="shared" si="1"/>
        <v>4242</v>
      </c>
      <c r="I21" s="66"/>
      <c r="J21" s="67"/>
      <c r="K21" s="67"/>
      <c r="L21" s="67"/>
    </row>
    <row r="22" s="23" customFormat="1" ht="30" spans="1:12">
      <c r="A22" s="8" t="s">
        <v>46</v>
      </c>
      <c r="B22" s="54" t="s">
        <v>47</v>
      </c>
      <c r="C22" s="10" t="s">
        <v>31</v>
      </c>
      <c r="D22" s="55" t="s">
        <v>48</v>
      </c>
      <c r="E22" s="58"/>
      <c r="F22" s="59">
        <f>F14+F21</f>
        <v>9090</v>
      </c>
      <c r="G22" s="57">
        <f t="shared" si="0"/>
        <v>454.5</v>
      </c>
      <c r="H22" s="57">
        <f t="shared" si="1"/>
        <v>9544.5</v>
      </c>
      <c r="I22" s="66"/>
      <c r="J22" s="67"/>
      <c r="K22" s="67"/>
      <c r="L22" s="67"/>
    </row>
    <row r="23" s="23" customFormat="1" ht="15" spans="1:12">
      <c r="A23" s="60" t="s">
        <v>49</v>
      </c>
      <c r="B23" s="61"/>
      <c r="C23" s="61"/>
      <c r="D23" s="55"/>
      <c r="E23" s="61"/>
      <c r="F23" s="10">
        <f>SUM(F8:F22)</f>
        <v>45450</v>
      </c>
      <c r="G23" s="57">
        <f t="shared" si="0"/>
        <v>2272.5</v>
      </c>
      <c r="H23" s="57">
        <f t="shared" si="1"/>
        <v>47722.5</v>
      </c>
      <c r="I23" s="72"/>
      <c r="J23" s="72"/>
      <c r="K23" s="72"/>
      <c r="L23" s="72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256" scale="7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opLeftCell="A7" workbookViewId="0">
      <selection activeCell="P14" sqref="P14"/>
    </sheetView>
  </sheetViews>
  <sheetFormatPr defaultColWidth="9" defaultRowHeight="12.75"/>
  <cols>
    <col min="1" max="1" width="12.875" style="23" customWidth="1"/>
    <col min="2" max="2" width="27.5" style="23" customWidth="1"/>
    <col min="3" max="16384" width="9" style="23"/>
  </cols>
  <sheetData>
    <row r="1" s="1" customFormat="1" ht="26.25" spans="1:12">
      <c r="A1" s="24" t="s">
        <v>0</v>
      </c>
      <c r="B1" s="25"/>
      <c r="C1" s="25"/>
      <c r="D1" s="25"/>
      <c r="E1" s="25"/>
      <c r="F1" s="25"/>
      <c r="G1" s="25"/>
      <c r="H1" s="26"/>
      <c r="I1" s="25"/>
      <c r="J1" s="25"/>
      <c r="K1" s="25"/>
      <c r="L1" s="25"/>
    </row>
    <row r="2" s="1" customFormat="1" ht="26.25" spans="1:12">
      <c r="A2" s="27" t="s">
        <v>1</v>
      </c>
      <c r="B2" s="28"/>
      <c r="C2" s="28"/>
      <c r="D2" s="28"/>
      <c r="E2" s="28"/>
      <c r="F2" s="28"/>
      <c r="G2" s="28"/>
      <c r="H2" s="29"/>
      <c r="I2" s="28"/>
      <c r="J2" s="28"/>
      <c r="K2" s="28"/>
      <c r="L2" s="28"/>
    </row>
    <row r="3" s="1" customFormat="1" ht="26.25" spans="1:12">
      <c r="A3" s="30"/>
      <c r="B3" s="30"/>
      <c r="C3" s="30"/>
      <c r="D3" s="30" t="s">
        <v>2</v>
      </c>
      <c r="E3" s="31">
        <v>45776</v>
      </c>
      <c r="F3" s="31"/>
      <c r="G3" s="32"/>
      <c r="H3" s="33"/>
      <c r="I3" s="62"/>
      <c r="J3" s="63"/>
      <c r="K3" s="63"/>
      <c r="L3" s="30"/>
    </row>
    <row r="4" s="1" customFormat="1" ht="15" spans="1:12">
      <c r="A4" s="30"/>
      <c r="B4" s="30"/>
      <c r="C4" s="30"/>
      <c r="D4" s="34" t="s">
        <v>3</v>
      </c>
      <c r="E4" s="35" t="s">
        <v>50</v>
      </c>
      <c r="F4" s="36"/>
      <c r="G4" s="37"/>
      <c r="H4" s="38"/>
      <c r="I4" s="64"/>
      <c r="J4" s="65"/>
      <c r="K4" s="65"/>
      <c r="L4" s="64"/>
    </row>
    <row r="5" s="1" customFormat="1" ht="26.25" spans="1:12">
      <c r="A5" s="30"/>
      <c r="B5" s="34"/>
      <c r="C5" s="30"/>
      <c r="D5" s="30"/>
      <c r="E5" s="30"/>
      <c r="F5" s="30"/>
      <c r="G5" s="39"/>
      <c r="H5" s="33"/>
      <c r="I5" s="62"/>
      <c r="J5" s="63"/>
      <c r="K5" s="63"/>
      <c r="L5" s="30"/>
    </row>
    <row r="6" s="23" customFormat="1" ht="45" spans="1:12">
      <c r="A6" s="40" t="s">
        <v>5</v>
      </c>
      <c r="B6" s="41" t="s">
        <v>6</v>
      </c>
      <c r="C6" s="41" t="s">
        <v>7</v>
      </c>
      <c r="D6" s="42" t="s">
        <v>8</v>
      </c>
      <c r="E6" s="42" t="s">
        <v>9</v>
      </c>
      <c r="F6" s="43" t="s">
        <v>10</v>
      </c>
      <c r="G6" s="44" t="s">
        <v>11</v>
      </c>
      <c r="H6" s="45" t="s">
        <v>12</v>
      </c>
      <c r="I6" s="44" t="s">
        <v>13</v>
      </c>
      <c r="J6" s="44" t="s">
        <v>14</v>
      </c>
      <c r="K6" s="44" t="s">
        <v>15</v>
      </c>
      <c r="L6" s="41" t="s">
        <v>16</v>
      </c>
    </row>
    <row r="7" s="23" customFormat="1" ht="28.5" spans="1:12">
      <c r="A7" s="46" t="s">
        <v>17</v>
      </c>
      <c r="B7" s="47" t="s">
        <v>18</v>
      </c>
      <c r="C7" s="48" t="s">
        <v>19</v>
      </c>
      <c r="D7" s="49" t="s">
        <v>20</v>
      </c>
      <c r="E7" s="50" t="s">
        <v>21</v>
      </c>
      <c r="F7" s="51" t="s">
        <v>22</v>
      </c>
      <c r="G7" s="49" t="s">
        <v>23</v>
      </c>
      <c r="H7" s="52" t="s">
        <v>24</v>
      </c>
      <c r="I7" s="49" t="s">
        <v>25</v>
      </c>
      <c r="J7" s="49" t="s">
        <v>26</v>
      </c>
      <c r="K7" s="49" t="s">
        <v>27</v>
      </c>
      <c r="L7" s="47" t="s">
        <v>28</v>
      </c>
    </row>
    <row r="8" s="23" customFormat="1" ht="20" customHeight="1" spans="1:17">
      <c r="A8" s="53" t="s">
        <v>51</v>
      </c>
      <c r="B8" s="54" t="s">
        <v>30</v>
      </c>
      <c r="C8" s="10" t="s">
        <v>31</v>
      </c>
      <c r="D8" s="55" t="s">
        <v>32</v>
      </c>
      <c r="E8" s="56" t="s">
        <v>33</v>
      </c>
      <c r="F8" s="57">
        <v>5454</v>
      </c>
      <c r="G8" s="57">
        <f>F8*0.05</f>
        <v>272.7</v>
      </c>
      <c r="H8" s="57">
        <f>F8+G8</f>
        <v>5726.7</v>
      </c>
      <c r="I8" s="70" t="s">
        <v>52</v>
      </c>
      <c r="J8" s="71" t="s">
        <v>53</v>
      </c>
      <c r="K8" s="71" t="s">
        <v>54</v>
      </c>
      <c r="L8" s="71" t="s">
        <v>55</v>
      </c>
      <c r="M8" s="68"/>
      <c r="N8" s="68"/>
      <c r="O8" s="68"/>
      <c r="P8" s="68"/>
      <c r="Q8" s="69"/>
    </row>
    <row r="9" s="23" customFormat="1" ht="20" customHeight="1" spans="1:17">
      <c r="A9" s="53"/>
      <c r="B9" s="54"/>
      <c r="C9" s="10"/>
      <c r="D9" s="55"/>
      <c r="E9" s="56" t="s">
        <v>38</v>
      </c>
      <c r="F9" s="57">
        <v>11423</v>
      </c>
      <c r="G9" s="57">
        <f t="shared" ref="G9:G23" si="0">F9*0.05</f>
        <v>571.15</v>
      </c>
      <c r="H9" s="57">
        <f t="shared" ref="H9:H23" si="1">F9+G9</f>
        <v>11994.15</v>
      </c>
      <c r="I9" s="66"/>
      <c r="J9" s="67"/>
      <c r="K9" s="67"/>
      <c r="L9" s="67"/>
      <c r="M9" s="68"/>
      <c r="N9" s="68"/>
      <c r="O9" s="68"/>
      <c r="P9" s="68"/>
      <c r="Q9" s="69"/>
    </row>
    <row r="10" s="23" customFormat="1" ht="20" customHeight="1" spans="1:17">
      <c r="A10" s="53"/>
      <c r="B10" s="54"/>
      <c r="C10" s="10"/>
      <c r="D10" s="55"/>
      <c r="E10" s="56" t="s">
        <v>39</v>
      </c>
      <c r="F10" s="57">
        <v>8999</v>
      </c>
      <c r="G10" s="57">
        <f t="shared" si="0"/>
        <v>449.95</v>
      </c>
      <c r="H10" s="57">
        <f t="shared" si="1"/>
        <v>9448.95</v>
      </c>
      <c r="I10" s="66"/>
      <c r="J10" s="67"/>
      <c r="K10" s="67"/>
      <c r="L10" s="67"/>
      <c r="M10" s="68"/>
      <c r="N10" s="68"/>
      <c r="O10" s="68"/>
      <c r="P10" s="68"/>
      <c r="Q10" s="69"/>
    </row>
    <row r="11" s="23" customFormat="1" ht="20" customHeight="1" spans="1:17">
      <c r="A11" s="53"/>
      <c r="B11" s="54"/>
      <c r="C11" s="10"/>
      <c r="D11" s="55"/>
      <c r="E11" s="56" t="s">
        <v>40</v>
      </c>
      <c r="F11" s="57">
        <v>4424</v>
      </c>
      <c r="G11" s="57">
        <f t="shared" si="0"/>
        <v>221.2</v>
      </c>
      <c r="H11" s="57">
        <f t="shared" si="1"/>
        <v>4645.2</v>
      </c>
      <c r="I11" s="66"/>
      <c r="J11" s="67"/>
      <c r="K11" s="67"/>
      <c r="L11" s="67"/>
      <c r="M11" s="68"/>
      <c r="N11" s="68"/>
      <c r="O11" s="68"/>
      <c r="P11" s="68"/>
      <c r="Q11" s="69"/>
    </row>
    <row r="12" s="23" customFormat="1" ht="45" spans="1:17">
      <c r="A12" s="8" t="s">
        <v>51</v>
      </c>
      <c r="B12" s="54" t="s">
        <v>41</v>
      </c>
      <c r="C12" s="10" t="s">
        <v>31</v>
      </c>
      <c r="D12" s="55" t="s">
        <v>32</v>
      </c>
      <c r="E12" s="58"/>
      <c r="F12" s="59">
        <f>SUM(F8:F11)</f>
        <v>30300</v>
      </c>
      <c r="G12" s="57">
        <f t="shared" si="0"/>
        <v>1515</v>
      </c>
      <c r="H12" s="57">
        <f t="shared" si="1"/>
        <v>31815</v>
      </c>
      <c r="I12" s="66"/>
      <c r="J12" s="67"/>
      <c r="K12" s="67"/>
      <c r="L12" s="67"/>
      <c r="M12" s="69"/>
      <c r="N12" s="68"/>
      <c r="O12" s="69"/>
      <c r="P12" s="68"/>
      <c r="Q12" s="69"/>
    </row>
    <row r="13" s="23" customFormat="1" ht="45" spans="1:12">
      <c r="A13" s="8" t="s">
        <v>51</v>
      </c>
      <c r="B13" s="54" t="s">
        <v>42</v>
      </c>
      <c r="C13" s="10" t="s">
        <v>31</v>
      </c>
      <c r="D13" s="55" t="s">
        <v>32</v>
      </c>
      <c r="E13" s="58"/>
      <c r="F13" s="59">
        <f>SUM(F12:F12)</f>
        <v>30300</v>
      </c>
      <c r="G13" s="57">
        <f t="shared" si="0"/>
        <v>1515</v>
      </c>
      <c r="H13" s="57">
        <f t="shared" si="1"/>
        <v>31815</v>
      </c>
      <c r="I13" s="66"/>
      <c r="J13" s="67"/>
      <c r="K13" s="67"/>
      <c r="L13" s="67"/>
    </row>
    <row r="14" s="23" customFormat="1" ht="45" spans="1:12">
      <c r="A14" s="8" t="s">
        <v>51</v>
      </c>
      <c r="B14" s="54" t="s">
        <v>43</v>
      </c>
      <c r="C14" s="10" t="s">
        <v>31</v>
      </c>
      <c r="D14" s="55" t="s">
        <v>32</v>
      </c>
      <c r="E14" s="58"/>
      <c r="F14" s="59">
        <f>SUM(F13:F13)</f>
        <v>30300</v>
      </c>
      <c r="G14" s="57">
        <f t="shared" si="0"/>
        <v>1515</v>
      </c>
      <c r="H14" s="57">
        <f t="shared" si="1"/>
        <v>31815</v>
      </c>
      <c r="I14" s="73"/>
      <c r="J14" s="74"/>
      <c r="K14" s="74"/>
      <c r="L14" s="74"/>
    </row>
    <row r="15" s="23" customFormat="1" ht="20" customHeight="1" spans="1:17">
      <c r="A15" s="53" t="s">
        <v>29</v>
      </c>
      <c r="B15" s="54" t="s">
        <v>30</v>
      </c>
      <c r="C15" s="10" t="s">
        <v>31</v>
      </c>
      <c r="D15" s="55" t="s">
        <v>45</v>
      </c>
      <c r="E15" s="56" t="s">
        <v>33</v>
      </c>
      <c r="F15" s="57">
        <v>1818</v>
      </c>
      <c r="G15" s="57">
        <f t="shared" si="0"/>
        <v>90.9</v>
      </c>
      <c r="H15" s="57">
        <f t="shared" si="1"/>
        <v>1908.9</v>
      </c>
      <c r="I15" s="70" t="s">
        <v>56</v>
      </c>
      <c r="J15" s="71" t="s">
        <v>57</v>
      </c>
      <c r="K15" s="71" t="s">
        <v>58</v>
      </c>
      <c r="L15" s="71" t="s">
        <v>55</v>
      </c>
      <c r="M15" s="68"/>
      <c r="N15" s="68"/>
      <c r="O15" s="68"/>
      <c r="P15" s="68"/>
      <c r="Q15" s="69"/>
    </row>
    <row r="16" s="23" customFormat="1" ht="20" customHeight="1" spans="1:17">
      <c r="A16" s="53"/>
      <c r="B16" s="54"/>
      <c r="C16" s="10"/>
      <c r="D16" s="55"/>
      <c r="E16" s="56" t="s">
        <v>38</v>
      </c>
      <c r="F16" s="57">
        <v>3808</v>
      </c>
      <c r="G16" s="57">
        <f t="shared" si="0"/>
        <v>190.4</v>
      </c>
      <c r="H16" s="57">
        <f t="shared" si="1"/>
        <v>3998.4</v>
      </c>
      <c r="I16" s="66"/>
      <c r="J16" s="67"/>
      <c r="K16" s="67"/>
      <c r="L16" s="67"/>
      <c r="M16" s="68"/>
      <c r="N16" s="68"/>
      <c r="O16" s="68"/>
      <c r="P16" s="68"/>
      <c r="Q16" s="69"/>
    </row>
    <row r="17" s="23" customFormat="1" ht="20" customHeight="1" spans="1:17">
      <c r="A17" s="53"/>
      <c r="B17" s="54"/>
      <c r="C17" s="10"/>
      <c r="D17" s="55"/>
      <c r="E17" s="56" t="s">
        <v>39</v>
      </c>
      <c r="F17" s="57">
        <v>3000</v>
      </c>
      <c r="G17" s="57">
        <f t="shared" si="0"/>
        <v>150</v>
      </c>
      <c r="H17" s="57">
        <f t="shared" si="1"/>
        <v>3150</v>
      </c>
      <c r="I17" s="66"/>
      <c r="J17" s="67"/>
      <c r="K17" s="67"/>
      <c r="L17" s="67"/>
      <c r="M17" s="68"/>
      <c r="N17" s="68"/>
      <c r="O17" s="68"/>
      <c r="P17" s="68"/>
      <c r="Q17" s="69"/>
    </row>
    <row r="18" s="23" customFormat="1" ht="20" customHeight="1" spans="1:17">
      <c r="A18" s="53"/>
      <c r="B18" s="54"/>
      <c r="C18" s="10"/>
      <c r="D18" s="55"/>
      <c r="E18" s="56" t="s">
        <v>40</v>
      </c>
      <c r="F18" s="57">
        <v>1474</v>
      </c>
      <c r="G18" s="57">
        <f t="shared" si="0"/>
        <v>73.7</v>
      </c>
      <c r="H18" s="57">
        <f t="shared" si="1"/>
        <v>1547.7</v>
      </c>
      <c r="I18" s="66"/>
      <c r="J18" s="67"/>
      <c r="K18" s="67"/>
      <c r="L18" s="67"/>
      <c r="M18" s="68"/>
      <c r="N18" s="68"/>
      <c r="O18" s="68"/>
      <c r="P18" s="68"/>
      <c r="Q18" s="69"/>
    </row>
    <row r="19" s="23" customFormat="1" ht="30" spans="1:17">
      <c r="A19" s="8" t="s">
        <v>29</v>
      </c>
      <c r="B19" s="54" t="s">
        <v>41</v>
      </c>
      <c r="C19" s="10" t="s">
        <v>31</v>
      </c>
      <c r="D19" s="55" t="s">
        <v>45</v>
      </c>
      <c r="E19" s="58"/>
      <c r="F19" s="59">
        <f>SUM(F15:F18)</f>
        <v>10100</v>
      </c>
      <c r="G19" s="57">
        <f t="shared" si="0"/>
        <v>505</v>
      </c>
      <c r="H19" s="57">
        <f t="shared" si="1"/>
        <v>10605</v>
      </c>
      <c r="I19" s="66"/>
      <c r="J19" s="67"/>
      <c r="K19" s="67"/>
      <c r="L19" s="67"/>
      <c r="M19" s="69"/>
      <c r="N19" s="68"/>
      <c r="O19" s="69"/>
      <c r="P19" s="68"/>
      <c r="Q19" s="69"/>
    </row>
    <row r="20" s="23" customFormat="1" ht="30" spans="1:12">
      <c r="A20" s="8" t="s">
        <v>29</v>
      </c>
      <c r="B20" s="54" t="s">
        <v>42</v>
      </c>
      <c r="C20" s="10" t="s">
        <v>31</v>
      </c>
      <c r="D20" s="55" t="s">
        <v>45</v>
      </c>
      <c r="E20" s="58"/>
      <c r="F20" s="59">
        <f>SUM(F19:F19)</f>
        <v>10100</v>
      </c>
      <c r="G20" s="57">
        <f t="shared" si="0"/>
        <v>505</v>
      </c>
      <c r="H20" s="57">
        <f t="shared" si="1"/>
        <v>10605</v>
      </c>
      <c r="I20" s="66"/>
      <c r="J20" s="67"/>
      <c r="K20" s="67"/>
      <c r="L20" s="67"/>
    </row>
    <row r="21" s="23" customFormat="1" ht="30" spans="1:12">
      <c r="A21" s="8" t="s">
        <v>29</v>
      </c>
      <c r="B21" s="54" t="s">
        <v>43</v>
      </c>
      <c r="C21" s="10" t="s">
        <v>31</v>
      </c>
      <c r="D21" s="55" t="s">
        <v>45</v>
      </c>
      <c r="E21" s="58"/>
      <c r="F21" s="59">
        <f>SUM(F20:F20)</f>
        <v>10100</v>
      </c>
      <c r="G21" s="57">
        <f t="shared" si="0"/>
        <v>505</v>
      </c>
      <c r="H21" s="57">
        <f t="shared" si="1"/>
        <v>10605</v>
      </c>
      <c r="I21" s="66"/>
      <c r="J21" s="67"/>
      <c r="K21" s="67"/>
      <c r="L21" s="67"/>
    </row>
    <row r="22" s="23" customFormat="1" ht="60" spans="1:12">
      <c r="A22" s="8" t="s">
        <v>59</v>
      </c>
      <c r="B22" s="54" t="s">
        <v>47</v>
      </c>
      <c r="C22" s="10" t="s">
        <v>31</v>
      </c>
      <c r="D22" s="55" t="s">
        <v>48</v>
      </c>
      <c r="E22" s="58"/>
      <c r="F22" s="59">
        <f>F14+F21</f>
        <v>40400</v>
      </c>
      <c r="G22" s="57">
        <f t="shared" si="0"/>
        <v>2020</v>
      </c>
      <c r="H22" s="57">
        <f t="shared" si="1"/>
        <v>42420</v>
      </c>
      <c r="I22" s="66"/>
      <c r="J22" s="67"/>
      <c r="K22" s="67"/>
      <c r="L22" s="67"/>
    </row>
    <row r="23" s="23" customFormat="1" ht="15" spans="1:12">
      <c r="A23" s="60" t="s">
        <v>49</v>
      </c>
      <c r="B23" s="61"/>
      <c r="C23" s="61"/>
      <c r="D23" s="55"/>
      <c r="E23" s="61"/>
      <c r="F23" s="10">
        <f>SUM(F8:F22)</f>
        <v>202000</v>
      </c>
      <c r="G23" s="57">
        <f t="shared" si="0"/>
        <v>10100</v>
      </c>
      <c r="H23" s="57">
        <f t="shared" si="1"/>
        <v>212100</v>
      </c>
      <c r="I23" s="72"/>
      <c r="J23" s="72"/>
      <c r="K23" s="72"/>
      <c r="L23" s="72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2"/>
    <mergeCell ref="J8:J14"/>
    <mergeCell ref="J15:J22"/>
    <mergeCell ref="K8:K14"/>
    <mergeCell ref="K15:K22"/>
    <mergeCell ref="L8:L14"/>
    <mergeCell ref="L15:L22"/>
  </mergeCells>
  <pageMargins left="0.75" right="0.75" top="1" bottom="1" header="0.5" footer="0.5"/>
  <pageSetup paperSize="9" scale="1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opLeftCell="A6" workbookViewId="0">
      <selection activeCell="C21" sqref="C21"/>
    </sheetView>
  </sheetViews>
  <sheetFormatPr defaultColWidth="9" defaultRowHeight="12.75"/>
  <cols>
    <col min="1" max="1" width="12.875" style="23" customWidth="1"/>
    <col min="2" max="2" width="27.5" style="23" customWidth="1"/>
    <col min="3" max="16384" width="9" style="23"/>
  </cols>
  <sheetData>
    <row r="1" s="1" customFormat="1" ht="26.25" spans="1:12">
      <c r="A1" s="24" t="s">
        <v>0</v>
      </c>
      <c r="B1" s="25"/>
      <c r="C1" s="25"/>
      <c r="D1" s="25"/>
      <c r="E1" s="25"/>
      <c r="F1" s="25"/>
      <c r="G1" s="25"/>
      <c r="H1" s="26"/>
      <c r="I1" s="25"/>
      <c r="J1" s="25"/>
      <c r="K1" s="25"/>
      <c r="L1" s="25"/>
    </row>
    <row r="2" s="1" customFormat="1" ht="26.25" spans="1:12">
      <c r="A2" s="27" t="s">
        <v>1</v>
      </c>
      <c r="B2" s="28"/>
      <c r="C2" s="28"/>
      <c r="D2" s="28"/>
      <c r="E2" s="28"/>
      <c r="F2" s="28"/>
      <c r="G2" s="28"/>
      <c r="H2" s="29"/>
      <c r="I2" s="28"/>
      <c r="J2" s="28"/>
      <c r="K2" s="28"/>
      <c r="L2" s="28"/>
    </row>
    <row r="3" s="1" customFormat="1" ht="26.25" spans="1:12">
      <c r="A3" s="30"/>
      <c r="B3" s="30"/>
      <c r="C3" s="30"/>
      <c r="D3" s="30" t="s">
        <v>2</v>
      </c>
      <c r="E3" s="31">
        <v>45776</v>
      </c>
      <c r="F3" s="31"/>
      <c r="G3" s="32"/>
      <c r="H3" s="33"/>
      <c r="I3" s="62"/>
      <c r="J3" s="63"/>
      <c r="K3" s="63"/>
      <c r="L3" s="30"/>
    </row>
    <row r="4" s="1" customFormat="1" ht="15" spans="1:12">
      <c r="A4" s="30"/>
      <c r="B4" s="30"/>
      <c r="C4" s="30"/>
      <c r="D4" s="34" t="s">
        <v>3</v>
      </c>
      <c r="E4" s="35" t="s">
        <v>50</v>
      </c>
      <c r="F4" s="36"/>
      <c r="G4" s="37"/>
      <c r="H4" s="38"/>
      <c r="I4" s="64"/>
      <c r="J4" s="65"/>
      <c r="K4" s="65"/>
      <c r="L4" s="64"/>
    </row>
    <row r="5" s="1" customFormat="1" ht="26.25" spans="1:12">
      <c r="A5" s="30"/>
      <c r="B5" s="34"/>
      <c r="C5" s="30"/>
      <c r="D5" s="30"/>
      <c r="E5" s="30"/>
      <c r="F5" s="30"/>
      <c r="G5" s="39"/>
      <c r="H5" s="33"/>
      <c r="I5" s="62"/>
      <c r="J5" s="63"/>
      <c r="K5" s="63"/>
      <c r="L5" s="30"/>
    </row>
    <row r="6" s="23" customFormat="1" ht="45" spans="1:12">
      <c r="A6" s="40" t="s">
        <v>5</v>
      </c>
      <c r="B6" s="41" t="s">
        <v>6</v>
      </c>
      <c r="C6" s="41" t="s">
        <v>7</v>
      </c>
      <c r="D6" s="42" t="s">
        <v>8</v>
      </c>
      <c r="E6" s="42" t="s">
        <v>9</v>
      </c>
      <c r="F6" s="43" t="s">
        <v>10</v>
      </c>
      <c r="G6" s="44" t="s">
        <v>11</v>
      </c>
      <c r="H6" s="45" t="s">
        <v>12</v>
      </c>
      <c r="I6" s="44" t="s">
        <v>13</v>
      </c>
      <c r="J6" s="44" t="s">
        <v>14</v>
      </c>
      <c r="K6" s="44" t="s">
        <v>15</v>
      </c>
      <c r="L6" s="41" t="s">
        <v>16</v>
      </c>
    </row>
    <row r="7" s="23" customFormat="1" ht="28.5" spans="1:12">
      <c r="A7" s="46" t="s">
        <v>17</v>
      </c>
      <c r="B7" s="47" t="s">
        <v>18</v>
      </c>
      <c r="C7" s="48" t="s">
        <v>19</v>
      </c>
      <c r="D7" s="49" t="s">
        <v>20</v>
      </c>
      <c r="E7" s="50" t="s">
        <v>21</v>
      </c>
      <c r="F7" s="51" t="s">
        <v>22</v>
      </c>
      <c r="G7" s="49" t="s">
        <v>23</v>
      </c>
      <c r="H7" s="52" t="s">
        <v>24</v>
      </c>
      <c r="I7" s="49" t="s">
        <v>25</v>
      </c>
      <c r="J7" s="49" t="s">
        <v>26</v>
      </c>
      <c r="K7" s="49" t="s">
        <v>27</v>
      </c>
      <c r="L7" s="47" t="s">
        <v>28</v>
      </c>
    </row>
    <row r="8" s="23" customFormat="1" ht="20" customHeight="1" spans="1:17">
      <c r="A8" s="53" t="s">
        <v>60</v>
      </c>
      <c r="B8" s="54" t="s">
        <v>30</v>
      </c>
      <c r="C8" s="10" t="s">
        <v>31</v>
      </c>
      <c r="D8" s="55" t="s">
        <v>45</v>
      </c>
      <c r="E8" s="56" t="s">
        <v>33</v>
      </c>
      <c r="F8" s="57">
        <v>2545</v>
      </c>
      <c r="G8" s="57">
        <f>F8*0.05</f>
        <v>127.25</v>
      </c>
      <c r="H8" s="57">
        <f>F8+G8</f>
        <v>2672.25</v>
      </c>
      <c r="I8" s="66" t="s">
        <v>52</v>
      </c>
      <c r="J8" s="67" t="s">
        <v>61</v>
      </c>
      <c r="K8" s="67" t="s">
        <v>62</v>
      </c>
      <c r="L8" s="67" t="s">
        <v>55</v>
      </c>
      <c r="M8" s="68"/>
      <c r="N8" s="68"/>
      <c r="O8" s="68"/>
      <c r="P8" s="68"/>
      <c r="Q8" s="69"/>
    </row>
    <row r="9" s="23" customFormat="1" ht="20" customHeight="1" spans="1:17">
      <c r="A9" s="53"/>
      <c r="B9" s="54"/>
      <c r="C9" s="10"/>
      <c r="D9" s="55"/>
      <c r="E9" s="56" t="s">
        <v>38</v>
      </c>
      <c r="F9" s="57">
        <v>5331</v>
      </c>
      <c r="G9" s="57">
        <f t="shared" ref="G9:G23" si="0">F9*0.05</f>
        <v>266.55</v>
      </c>
      <c r="H9" s="57">
        <f t="shared" ref="H9:H23" si="1">F9+G9</f>
        <v>5597.55</v>
      </c>
      <c r="I9" s="66"/>
      <c r="J9" s="67"/>
      <c r="K9" s="67"/>
      <c r="L9" s="67"/>
      <c r="M9" s="68"/>
      <c r="N9" s="68"/>
      <c r="O9" s="68"/>
      <c r="P9" s="68"/>
      <c r="Q9" s="69"/>
    </row>
    <row r="10" s="23" customFormat="1" ht="20" customHeight="1" spans="1:17">
      <c r="A10" s="53"/>
      <c r="B10" s="54"/>
      <c r="C10" s="10"/>
      <c r="D10" s="55"/>
      <c r="E10" s="56" t="s">
        <v>39</v>
      </c>
      <c r="F10" s="57">
        <v>4200</v>
      </c>
      <c r="G10" s="57">
        <f t="shared" si="0"/>
        <v>210</v>
      </c>
      <c r="H10" s="57">
        <f t="shared" si="1"/>
        <v>4410</v>
      </c>
      <c r="I10" s="66"/>
      <c r="J10" s="67"/>
      <c r="K10" s="67"/>
      <c r="L10" s="67"/>
      <c r="M10" s="68"/>
      <c r="N10" s="68"/>
      <c r="O10" s="68"/>
      <c r="P10" s="68"/>
      <c r="Q10" s="69"/>
    </row>
    <row r="11" s="23" customFormat="1" ht="20" customHeight="1" spans="1:17">
      <c r="A11" s="53"/>
      <c r="B11" s="54"/>
      <c r="C11" s="10"/>
      <c r="D11" s="55"/>
      <c r="E11" s="56" t="s">
        <v>40</v>
      </c>
      <c r="F11" s="57">
        <v>2064</v>
      </c>
      <c r="G11" s="57">
        <f t="shared" si="0"/>
        <v>103.2</v>
      </c>
      <c r="H11" s="57">
        <f t="shared" si="1"/>
        <v>2167.2</v>
      </c>
      <c r="I11" s="66"/>
      <c r="J11" s="67"/>
      <c r="K11" s="67"/>
      <c r="L11" s="67"/>
      <c r="M11" s="68"/>
      <c r="N11" s="68"/>
      <c r="O11" s="68"/>
      <c r="P11" s="68"/>
      <c r="Q11" s="69"/>
    </row>
    <row r="12" s="23" customFormat="1" ht="30" spans="1:17">
      <c r="A12" s="8" t="s">
        <v>60</v>
      </c>
      <c r="B12" s="54" t="s">
        <v>41</v>
      </c>
      <c r="C12" s="10" t="s">
        <v>31</v>
      </c>
      <c r="D12" s="55" t="s">
        <v>45</v>
      </c>
      <c r="E12" s="58"/>
      <c r="F12" s="59">
        <f>SUM(F8:F11)</f>
        <v>14140</v>
      </c>
      <c r="G12" s="57">
        <f t="shared" si="0"/>
        <v>707</v>
      </c>
      <c r="H12" s="57">
        <f t="shared" si="1"/>
        <v>14847</v>
      </c>
      <c r="I12" s="66"/>
      <c r="J12" s="67"/>
      <c r="K12" s="67"/>
      <c r="L12" s="67"/>
      <c r="M12" s="69"/>
      <c r="N12" s="68"/>
      <c r="O12" s="69"/>
      <c r="P12" s="68"/>
      <c r="Q12" s="69"/>
    </row>
    <row r="13" s="23" customFormat="1" ht="30" spans="1:12">
      <c r="A13" s="8" t="s">
        <v>60</v>
      </c>
      <c r="B13" s="54" t="s">
        <v>42</v>
      </c>
      <c r="C13" s="10" t="s">
        <v>31</v>
      </c>
      <c r="D13" s="55" t="s">
        <v>45</v>
      </c>
      <c r="E13" s="58"/>
      <c r="F13" s="59">
        <f>SUM(F12:F12)</f>
        <v>14140</v>
      </c>
      <c r="G13" s="57">
        <f t="shared" si="0"/>
        <v>707</v>
      </c>
      <c r="H13" s="57">
        <f t="shared" si="1"/>
        <v>14847</v>
      </c>
      <c r="I13" s="66"/>
      <c r="J13" s="67"/>
      <c r="K13" s="67"/>
      <c r="L13" s="67"/>
    </row>
    <row r="14" s="23" customFormat="1" ht="30" spans="1:12">
      <c r="A14" s="8" t="s">
        <v>60</v>
      </c>
      <c r="B14" s="54" t="s">
        <v>43</v>
      </c>
      <c r="C14" s="10" t="s">
        <v>31</v>
      </c>
      <c r="D14" s="55" t="s">
        <v>45</v>
      </c>
      <c r="E14" s="58"/>
      <c r="F14" s="59">
        <f>SUM(F13:F13)</f>
        <v>14140</v>
      </c>
      <c r="G14" s="57">
        <f t="shared" si="0"/>
        <v>707</v>
      </c>
      <c r="H14" s="57">
        <f t="shared" si="1"/>
        <v>14847</v>
      </c>
      <c r="I14" s="66"/>
      <c r="J14" s="67"/>
      <c r="K14" s="67"/>
      <c r="L14" s="67"/>
    </row>
    <row r="15" s="23" customFormat="1" ht="20" customHeight="1" spans="1:17">
      <c r="A15" s="53" t="s">
        <v>63</v>
      </c>
      <c r="B15" s="54" t="s">
        <v>30</v>
      </c>
      <c r="C15" s="10" t="s">
        <v>31</v>
      </c>
      <c r="D15" s="55" t="s">
        <v>32</v>
      </c>
      <c r="E15" s="56" t="s">
        <v>33</v>
      </c>
      <c r="F15" s="57">
        <v>1818</v>
      </c>
      <c r="G15" s="57">
        <f t="shared" si="0"/>
        <v>90.9</v>
      </c>
      <c r="H15" s="57">
        <f t="shared" si="1"/>
        <v>1908.9</v>
      </c>
      <c r="I15" s="70" t="s">
        <v>56</v>
      </c>
      <c r="J15" s="71" t="s">
        <v>64</v>
      </c>
      <c r="K15" s="71" t="s">
        <v>65</v>
      </c>
      <c r="L15" s="71" t="s">
        <v>55</v>
      </c>
      <c r="M15" s="68"/>
      <c r="N15" s="68"/>
      <c r="O15" s="68"/>
      <c r="P15" s="68"/>
      <c r="Q15" s="69"/>
    </row>
    <row r="16" s="23" customFormat="1" ht="20" customHeight="1" spans="1:17">
      <c r="A16" s="53"/>
      <c r="B16" s="54"/>
      <c r="C16" s="10"/>
      <c r="D16" s="55"/>
      <c r="E16" s="56" t="s">
        <v>38</v>
      </c>
      <c r="F16" s="57">
        <v>3808</v>
      </c>
      <c r="G16" s="57">
        <f t="shared" si="0"/>
        <v>190.4</v>
      </c>
      <c r="H16" s="57">
        <f t="shared" si="1"/>
        <v>3998.4</v>
      </c>
      <c r="I16" s="66"/>
      <c r="J16" s="67"/>
      <c r="K16" s="67"/>
      <c r="L16" s="67"/>
      <c r="M16" s="68"/>
      <c r="N16" s="68"/>
      <c r="O16" s="68"/>
      <c r="P16" s="68"/>
      <c r="Q16" s="69"/>
    </row>
    <row r="17" s="23" customFormat="1" ht="20" customHeight="1" spans="1:17">
      <c r="A17" s="53"/>
      <c r="B17" s="54"/>
      <c r="C17" s="10"/>
      <c r="D17" s="55"/>
      <c r="E17" s="56" t="s">
        <v>39</v>
      </c>
      <c r="F17" s="57">
        <v>3000</v>
      </c>
      <c r="G17" s="57">
        <f t="shared" si="0"/>
        <v>150</v>
      </c>
      <c r="H17" s="57">
        <f t="shared" si="1"/>
        <v>3150</v>
      </c>
      <c r="I17" s="66"/>
      <c r="J17" s="67"/>
      <c r="K17" s="67"/>
      <c r="L17" s="67"/>
      <c r="M17" s="68"/>
      <c r="N17" s="68"/>
      <c r="O17" s="68"/>
      <c r="P17" s="68"/>
      <c r="Q17" s="69"/>
    </row>
    <row r="18" s="23" customFormat="1" ht="20" customHeight="1" spans="1:17">
      <c r="A18" s="53"/>
      <c r="B18" s="54"/>
      <c r="C18" s="10"/>
      <c r="D18" s="55"/>
      <c r="E18" s="56" t="s">
        <v>40</v>
      </c>
      <c r="F18" s="57">
        <v>1474</v>
      </c>
      <c r="G18" s="57">
        <f t="shared" si="0"/>
        <v>73.7</v>
      </c>
      <c r="H18" s="57">
        <f t="shared" si="1"/>
        <v>1547.7</v>
      </c>
      <c r="I18" s="66"/>
      <c r="J18" s="67"/>
      <c r="K18" s="67"/>
      <c r="L18" s="67"/>
      <c r="M18" s="68"/>
      <c r="N18" s="68"/>
      <c r="O18" s="68"/>
      <c r="P18" s="68"/>
      <c r="Q18" s="69"/>
    </row>
    <row r="19" s="23" customFormat="1" ht="30" spans="1:17">
      <c r="A19" s="8" t="s">
        <v>63</v>
      </c>
      <c r="B19" s="54" t="s">
        <v>41</v>
      </c>
      <c r="C19" s="10" t="s">
        <v>31</v>
      </c>
      <c r="D19" s="55" t="s">
        <v>32</v>
      </c>
      <c r="E19" s="58"/>
      <c r="F19" s="59">
        <f>SUM(F15:F18)</f>
        <v>10100</v>
      </c>
      <c r="G19" s="57">
        <f t="shared" si="0"/>
        <v>505</v>
      </c>
      <c r="H19" s="57">
        <f t="shared" si="1"/>
        <v>10605</v>
      </c>
      <c r="I19" s="66"/>
      <c r="J19" s="67"/>
      <c r="K19" s="67"/>
      <c r="L19" s="67"/>
      <c r="M19" s="69"/>
      <c r="N19" s="68"/>
      <c r="O19" s="69"/>
      <c r="P19" s="68"/>
      <c r="Q19" s="69"/>
    </row>
    <row r="20" s="23" customFormat="1" ht="30" spans="1:12">
      <c r="A20" s="8" t="s">
        <v>63</v>
      </c>
      <c r="B20" s="54" t="s">
        <v>42</v>
      </c>
      <c r="C20" s="10" t="s">
        <v>31</v>
      </c>
      <c r="D20" s="55" t="s">
        <v>32</v>
      </c>
      <c r="E20" s="58"/>
      <c r="F20" s="59">
        <f>SUM(F19:F19)</f>
        <v>10100</v>
      </c>
      <c r="G20" s="57">
        <f t="shared" si="0"/>
        <v>505</v>
      </c>
      <c r="H20" s="57">
        <f t="shared" si="1"/>
        <v>10605</v>
      </c>
      <c r="I20" s="66"/>
      <c r="J20" s="67"/>
      <c r="K20" s="67"/>
      <c r="L20" s="67"/>
    </row>
    <row r="21" s="23" customFormat="1" ht="30" spans="1:12">
      <c r="A21" s="8" t="s">
        <v>63</v>
      </c>
      <c r="B21" s="54" t="s">
        <v>43</v>
      </c>
      <c r="C21" s="10" t="s">
        <v>31</v>
      </c>
      <c r="D21" s="55" t="s">
        <v>32</v>
      </c>
      <c r="E21" s="58"/>
      <c r="F21" s="59">
        <f>SUM(F20:F20)</f>
        <v>10100</v>
      </c>
      <c r="G21" s="57">
        <f t="shared" si="0"/>
        <v>505</v>
      </c>
      <c r="H21" s="57">
        <f t="shared" si="1"/>
        <v>10605</v>
      </c>
      <c r="I21" s="66"/>
      <c r="J21" s="67"/>
      <c r="K21" s="67"/>
      <c r="L21" s="67"/>
    </row>
    <row r="22" s="23" customFormat="1" ht="60" spans="1:12">
      <c r="A22" s="8" t="s">
        <v>66</v>
      </c>
      <c r="B22" s="54" t="s">
        <v>47</v>
      </c>
      <c r="C22" s="10" t="s">
        <v>31</v>
      </c>
      <c r="D22" s="55" t="s">
        <v>48</v>
      </c>
      <c r="E22" s="58"/>
      <c r="F22" s="59">
        <v>24240</v>
      </c>
      <c r="G22" s="57">
        <f t="shared" si="0"/>
        <v>1212</v>
      </c>
      <c r="H22" s="57">
        <f t="shared" si="1"/>
        <v>25452</v>
      </c>
      <c r="I22" s="66"/>
      <c r="J22" s="67"/>
      <c r="K22" s="67"/>
      <c r="L22" s="67"/>
    </row>
    <row r="23" s="23" customFormat="1" ht="15" spans="1:12">
      <c r="A23" s="60" t="s">
        <v>49</v>
      </c>
      <c r="B23" s="61"/>
      <c r="C23" s="61"/>
      <c r="D23" s="55"/>
      <c r="E23" s="61"/>
      <c r="F23" s="10">
        <f>SUM(F8:F22)</f>
        <v>121200</v>
      </c>
      <c r="G23" s="57">
        <f t="shared" si="0"/>
        <v>6060</v>
      </c>
      <c r="H23" s="57">
        <f t="shared" si="1"/>
        <v>127260</v>
      </c>
      <c r="I23" s="72"/>
      <c r="J23" s="72"/>
      <c r="K23" s="72"/>
      <c r="L23" s="72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2"/>
    <mergeCell ref="J8:J14"/>
    <mergeCell ref="J15:J22"/>
    <mergeCell ref="K8:K14"/>
    <mergeCell ref="K15:K22"/>
    <mergeCell ref="L8:L14"/>
    <mergeCell ref="L15:L22"/>
  </mergeCells>
  <pageMargins left="0.75" right="0.75" top="1" bottom="1" header="0.5" footer="0.5"/>
  <pageSetup paperSize="256" scale="11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2"/>
  <sheetViews>
    <sheetView topLeftCell="A55" workbookViewId="0">
      <selection activeCell="J78" sqref="J78"/>
    </sheetView>
  </sheetViews>
  <sheetFormatPr defaultColWidth="9" defaultRowHeight="13.5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67</v>
      </c>
      <c r="B2" s="6" t="s">
        <v>68</v>
      </c>
      <c r="C2" s="7"/>
    </row>
    <row r="3" s="1" customFormat="1" ht="30.75" spans="1:3">
      <c r="A3" s="5" t="s">
        <v>69</v>
      </c>
      <c r="B3" s="8" t="s">
        <v>46</v>
      </c>
      <c r="C3" s="9"/>
    </row>
    <row r="4" s="1" customFormat="1" ht="15.75" spans="1:3">
      <c r="A4" s="5" t="s">
        <v>70</v>
      </c>
      <c r="B4" s="10" t="s">
        <v>31</v>
      </c>
      <c r="C4" s="9"/>
    </row>
    <row r="5" s="1" customFormat="1" ht="108" customHeight="1" spans="1:3">
      <c r="A5" s="5" t="s">
        <v>71</v>
      </c>
      <c r="B5" s="11" t="s">
        <v>72</v>
      </c>
      <c r="C5" s="12" t="s">
        <v>73</v>
      </c>
    </row>
    <row r="6" s="1" customFormat="1" ht="14.25" spans="1:3">
      <c r="A6" s="5" t="s">
        <v>74</v>
      </c>
      <c r="B6" s="13" t="s">
        <v>75</v>
      </c>
      <c r="C6" s="14" t="s">
        <v>76</v>
      </c>
    </row>
    <row r="7" s="1" customFormat="1" ht="123" customHeight="1" spans="1:3">
      <c r="A7" s="5" t="s">
        <v>77</v>
      </c>
      <c r="B7" s="13"/>
      <c r="C7" s="14"/>
    </row>
    <row r="8" s="1" customFormat="1" ht="14.25" spans="1:3">
      <c r="A8" s="5" t="s">
        <v>78</v>
      </c>
      <c r="B8" s="15" t="s">
        <v>37</v>
      </c>
      <c r="C8" s="16" t="s">
        <v>79</v>
      </c>
    </row>
    <row r="9" s="1" customFormat="1" ht="14.25" spans="1:3">
      <c r="A9" s="5" t="s">
        <v>80</v>
      </c>
      <c r="B9" s="17" t="s">
        <v>81</v>
      </c>
      <c r="C9" s="9" t="s">
        <v>82</v>
      </c>
    </row>
    <row r="10" s="1" customFormat="1" ht="14.25" spans="1:3">
      <c r="A10" s="5" t="s">
        <v>83</v>
      </c>
      <c r="B10" s="17" t="s">
        <v>84</v>
      </c>
      <c r="C10" s="9"/>
    </row>
    <row r="11" s="1" customFormat="1" ht="14.25" spans="1:3">
      <c r="A11" s="5" t="s">
        <v>85</v>
      </c>
      <c r="B11" s="17"/>
      <c r="C11" s="18"/>
    </row>
    <row r="12" ht="14.25"/>
    <row r="13" s="1" customFormat="1" ht="56" customHeight="1" spans="1:3">
      <c r="A13" s="2"/>
      <c r="B13" s="3"/>
      <c r="C13" s="4"/>
    </row>
    <row r="14" s="1" customFormat="1" ht="40" customHeight="1" spans="1:3">
      <c r="A14" s="5" t="s">
        <v>67</v>
      </c>
      <c r="B14" s="6" t="s">
        <v>86</v>
      </c>
      <c r="C14" s="7"/>
    </row>
    <row r="15" s="1" customFormat="1" ht="45.75" spans="1:3">
      <c r="A15" s="5" t="s">
        <v>69</v>
      </c>
      <c r="B15" s="8" t="s">
        <v>51</v>
      </c>
      <c r="C15" s="9"/>
    </row>
    <row r="16" s="1" customFormat="1" ht="15.75" spans="1:3">
      <c r="A16" s="5" t="s">
        <v>70</v>
      </c>
      <c r="B16" s="10" t="s">
        <v>31</v>
      </c>
      <c r="C16" s="9"/>
    </row>
    <row r="17" s="1" customFormat="1" ht="108" customHeight="1" spans="1:3">
      <c r="A17" s="5" t="s">
        <v>71</v>
      </c>
      <c r="B17" s="11" t="s">
        <v>87</v>
      </c>
      <c r="C17" s="12" t="s">
        <v>73</v>
      </c>
    </row>
    <row r="18" s="1" customFormat="1" ht="14.25" spans="1:3">
      <c r="A18" s="5" t="s">
        <v>74</v>
      </c>
      <c r="B18" s="13" t="s">
        <v>75</v>
      </c>
      <c r="C18" s="14" t="s">
        <v>52</v>
      </c>
    </row>
    <row r="19" s="1" customFormat="1" ht="123" customHeight="1" spans="1:3">
      <c r="A19" s="5" t="s">
        <v>77</v>
      </c>
      <c r="B19" s="13"/>
      <c r="C19" s="14"/>
    </row>
    <row r="20" s="1" customFormat="1" ht="14.25" spans="1:3">
      <c r="A20" s="5" t="s">
        <v>78</v>
      </c>
      <c r="B20" s="15" t="s">
        <v>55</v>
      </c>
      <c r="C20" s="16" t="s">
        <v>79</v>
      </c>
    </row>
    <row r="21" s="1" customFormat="1" ht="14.25" spans="1:3">
      <c r="A21" s="5" t="s">
        <v>80</v>
      </c>
      <c r="B21" s="17" t="s">
        <v>88</v>
      </c>
      <c r="C21" s="9" t="s">
        <v>82</v>
      </c>
    </row>
    <row r="22" s="1" customFormat="1" ht="14.25" spans="1:3">
      <c r="A22" s="5" t="s">
        <v>83</v>
      </c>
      <c r="B22" s="17" t="s">
        <v>89</v>
      </c>
      <c r="C22" s="9"/>
    </row>
    <row r="23" s="1" customFormat="1" ht="14.25" spans="1:3">
      <c r="A23" s="5" t="s">
        <v>85</v>
      </c>
      <c r="B23" s="17"/>
      <c r="C23" s="18"/>
    </row>
    <row r="24" ht="14.25"/>
    <row r="25" s="1" customFormat="1" ht="56" customHeight="1" spans="1:3">
      <c r="A25" s="2"/>
      <c r="B25" s="3"/>
      <c r="C25" s="4"/>
    </row>
    <row r="26" s="1" customFormat="1" ht="40" customHeight="1" spans="1:3">
      <c r="A26" s="5" t="s">
        <v>67</v>
      </c>
      <c r="B26" s="6" t="s">
        <v>86</v>
      </c>
      <c r="C26" s="7"/>
    </row>
    <row r="27" s="1" customFormat="1" ht="45.75" spans="1:3">
      <c r="A27" s="5" t="s">
        <v>69</v>
      </c>
      <c r="B27" s="8" t="s">
        <v>51</v>
      </c>
      <c r="C27" s="9"/>
    </row>
    <row r="28" s="1" customFormat="1" ht="15.75" spans="1:3">
      <c r="A28" s="5" t="s">
        <v>70</v>
      </c>
      <c r="B28" s="10" t="s">
        <v>31</v>
      </c>
      <c r="C28" s="9"/>
    </row>
    <row r="29" s="1" customFormat="1" ht="108" customHeight="1" spans="1:3">
      <c r="A29" s="5" t="s">
        <v>71</v>
      </c>
      <c r="B29" s="11" t="s">
        <v>72</v>
      </c>
      <c r="C29" s="12" t="s">
        <v>73</v>
      </c>
    </row>
    <row r="30" s="1" customFormat="1" ht="14.25" spans="1:3">
      <c r="A30" s="5" t="s">
        <v>74</v>
      </c>
      <c r="B30" s="13" t="s">
        <v>75</v>
      </c>
      <c r="C30" s="14" t="s">
        <v>56</v>
      </c>
    </row>
    <row r="31" s="1" customFormat="1" ht="123" customHeight="1" spans="1:3">
      <c r="A31" s="5" t="s">
        <v>77</v>
      </c>
      <c r="B31" s="13"/>
      <c r="C31" s="14"/>
    </row>
    <row r="32" s="1" customFormat="1" ht="14.25" spans="1:3">
      <c r="A32" s="5" t="s">
        <v>78</v>
      </c>
      <c r="B32" s="15" t="s">
        <v>37</v>
      </c>
      <c r="C32" s="16" t="s">
        <v>79</v>
      </c>
    </row>
    <row r="33" s="1" customFormat="1" ht="14.25" spans="1:3">
      <c r="A33" s="5" t="s">
        <v>80</v>
      </c>
      <c r="B33" s="17" t="s">
        <v>90</v>
      </c>
      <c r="C33" s="9" t="s">
        <v>82</v>
      </c>
    </row>
    <row r="34" s="1" customFormat="1" ht="14.25" spans="1:3">
      <c r="A34" s="5" t="s">
        <v>83</v>
      </c>
      <c r="B34" s="17" t="s">
        <v>91</v>
      </c>
      <c r="C34" s="9"/>
    </row>
    <row r="35" s="1" customFormat="1" ht="14.25" spans="1:3">
      <c r="A35" s="5" t="s">
        <v>85</v>
      </c>
      <c r="B35" s="17"/>
      <c r="C35" s="18"/>
    </row>
    <row r="36" ht="14.25"/>
    <row r="37" s="1" customFormat="1" ht="56" customHeight="1" spans="1:3">
      <c r="A37" s="2"/>
      <c r="B37" s="3"/>
      <c r="C37" s="4"/>
    </row>
    <row r="38" s="1" customFormat="1" ht="40" customHeight="1" spans="1:3">
      <c r="A38" s="5" t="s">
        <v>67</v>
      </c>
      <c r="B38" s="6" t="s">
        <v>92</v>
      </c>
      <c r="C38" s="7"/>
    </row>
    <row r="39" s="1" customFormat="1" ht="30.75" spans="1:3">
      <c r="A39" s="5" t="s">
        <v>69</v>
      </c>
      <c r="B39" s="8" t="s">
        <v>60</v>
      </c>
      <c r="C39" s="9"/>
    </row>
    <row r="40" s="1" customFormat="1" ht="15.75" spans="1:3">
      <c r="A40" s="5" t="s">
        <v>70</v>
      </c>
      <c r="B40" s="10" t="s">
        <v>31</v>
      </c>
      <c r="C40" s="9"/>
    </row>
    <row r="41" s="1" customFormat="1" ht="108" customHeight="1" spans="1:3">
      <c r="A41" s="5" t="s">
        <v>71</v>
      </c>
      <c r="B41" s="11" t="s">
        <v>87</v>
      </c>
      <c r="C41" s="12" t="s">
        <v>73</v>
      </c>
    </row>
    <row r="42" s="1" customFormat="1" ht="14.25" spans="1:3">
      <c r="A42" s="5" t="s">
        <v>74</v>
      </c>
      <c r="B42" s="13" t="s">
        <v>75</v>
      </c>
      <c r="C42" s="14" t="s">
        <v>52</v>
      </c>
    </row>
    <row r="43" s="1" customFormat="1" ht="123" customHeight="1" spans="1:3">
      <c r="A43" s="5" t="s">
        <v>77</v>
      </c>
      <c r="B43" s="13"/>
      <c r="C43" s="14"/>
    </row>
    <row r="44" s="1" customFormat="1" ht="14.25" spans="1:3">
      <c r="A44" s="5" t="s">
        <v>78</v>
      </c>
      <c r="B44" s="15" t="s">
        <v>55</v>
      </c>
      <c r="C44" s="16" t="s">
        <v>79</v>
      </c>
    </row>
    <row r="45" s="1" customFormat="1" ht="14.25" spans="1:3">
      <c r="A45" s="5" t="s">
        <v>80</v>
      </c>
      <c r="B45" s="17" t="s">
        <v>93</v>
      </c>
      <c r="C45" s="9" t="s">
        <v>82</v>
      </c>
    </row>
    <row r="46" s="1" customFormat="1" ht="14.25" spans="1:3">
      <c r="A46" s="5" t="s">
        <v>83</v>
      </c>
      <c r="B46" s="17" t="s">
        <v>94</v>
      </c>
      <c r="C46" s="9"/>
    </row>
    <row r="47" s="1" customFormat="1" ht="14.25" spans="1:3">
      <c r="A47" s="5" t="s">
        <v>85</v>
      </c>
      <c r="B47" s="17"/>
      <c r="C47" s="18"/>
    </row>
    <row r="48" ht="54" customHeight="1"/>
    <row r="49" s="1" customFormat="1" ht="56" customHeight="1" spans="1:3">
      <c r="A49" s="2"/>
      <c r="B49" s="3"/>
      <c r="C49" s="4"/>
    </row>
    <row r="50" s="1" customFormat="1" ht="40" customHeight="1" spans="1:3">
      <c r="A50" s="5" t="s">
        <v>67</v>
      </c>
      <c r="B50" s="6" t="s">
        <v>92</v>
      </c>
      <c r="C50" s="7"/>
    </row>
    <row r="51" s="1" customFormat="1" ht="60.75" spans="1:3">
      <c r="A51" s="5" t="s">
        <v>69</v>
      </c>
      <c r="B51" s="8" t="s">
        <v>66</v>
      </c>
      <c r="C51" s="9"/>
    </row>
    <row r="52" s="1" customFormat="1" ht="15.75" spans="1:3">
      <c r="A52" s="5" t="s">
        <v>70</v>
      </c>
      <c r="B52" s="10" t="s">
        <v>31</v>
      </c>
      <c r="C52" s="9"/>
    </row>
    <row r="53" s="1" customFormat="1" ht="108" customHeight="1" spans="1:3">
      <c r="A53" s="5" t="s">
        <v>71</v>
      </c>
      <c r="B53" s="11" t="s">
        <v>72</v>
      </c>
      <c r="C53" s="12" t="s">
        <v>73</v>
      </c>
    </row>
    <row r="54" s="1" customFormat="1" ht="14.25" spans="1:3">
      <c r="A54" s="5" t="s">
        <v>74</v>
      </c>
      <c r="B54" s="13" t="s">
        <v>75</v>
      </c>
      <c r="C54" s="14" t="s">
        <v>56</v>
      </c>
    </row>
    <row r="55" s="1" customFormat="1" ht="123" customHeight="1" spans="1:3">
      <c r="A55" s="5" t="s">
        <v>77</v>
      </c>
      <c r="B55" s="13"/>
      <c r="C55" s="14"/>
    </row>
    <row r="56" s="1" customFormat="1" ht="14.25" spans="1:3">
      <c r="A56" s="5" t="s">
        <v>78</v>
      </c>
      <c r="B56" s="15" t="s">
        <v>55</v>
      </c>
      <c r="C56" s="16" t="s">
        <v>79</v>
      </c>
    </row>
    <row r="57" s="1" customFormat="1" ht="14.25" spans="1:3">
      <c r="A57" s="5" t="s">
        <v>80</v>
      </c>
      <c r="B57" s="17" t="s">
        <v>95</v>
      </c>
      <c r="C57" s="9" t="s">
        <v>82</v>
      </c>
    </row>
    <row r="58" s="1" customFormat="1" ht="14.25" spans="1:3">
      <c r="A58" s="5" t="s">
        <v>83</v>
      </c>
      <c r="B58" s="17" t="s">
        <v>96</v>
      </c>
      <c r="C58" s="9"/>
    </row>
    <row r="59" s="1" customFormat="1" ht="14.25" spans="1:3">
      <c r="A59" s="5" t="s">
        <v>85</v>
      </c>
      <c r="B59" s="17"/>
      <c r="C59" s="18"/>
    </row>
    <row r="63" spans="1:3">
      <c r="A63" s="19" t="s">
        <v>92</v>
      </c>
      <c r="B63" s="20"/>
      <c r="C63" s="20"/>
    </row>
    <row r="64" spans="1:3">
      <c r="A64" s="20"/>
      <c r="B64" s="20"/>
      <c r="C64" s="20"/>
    </row>
    <row r="65" spans="1:3">
      <c r="A65" s="20"/>
      <c r="B65" s="20"/>
      <c r="C65" s="20"/>
    </row>
    <row r="66" spans="1:3">
      <c r="A66" s="20"/>
      <c r="B66" s="20"/>
      <c r="C66" s="20"/>
    </row>
    <row r="67" spans="1:3">
      <c r="A67" s="20"/>
      <c r="B67" s="20"/>
      <c r="C67" s="20"/>
    </row>
    <row r="68" spans="1:3">
      <c r="A68" s="20"/>
      <c r="B68" s="20"/>
      <c r="C68" s="20"/>
    </row>
    <row r="69" spans="1:3">
      <c r="A69" s="20"/>
      <c r="B69" s="20"/>
      <c r="C69" s="20"/>
    </row>
    <row r="70" spans="1:10">
      <c r="A70" s="20"/>
      <c r="B70" s="20"/>
      <c r="C70" s="20"/>
      <c r="J70" s="75" t="s">
        <v>97</v>
      </c>
    </row>
    <row r="71" spans="1:10">
      <c r="A71" s="20"/>
      <c r="B71" s="20"/>
      <c r="C71" s="20"/>
      <c r="J71" s="75" t="s">
        <v>98</v>
      </c>
    </row>
    <row r="72" spans="1:10">
      <c r="A72" s="20"/>
      <c r="B72" s="20"/>
      <c r="C72" s="20"/>
      <c r="J72" s="75" t="s">
        <v>99</v>
      </c>
    </row>
    <row r="73" spans="1:10">
      <c r="A73" s="20"/>
      <c r="B73" s="20"/>
      <c r="C73" s="20"/>
      <c r="J73" s="75" t="s">
        <v>100</v>
      </c>
    </row>
    <row r="74" spans="1:10">
      <c r="A74" s="20"/>
      <c r="B74" s="20"/>
      <c r="C74" s="20"/>
      <c r="J74" s="75" t="s">
        <v>101</v>
      </c>
    </row>
    <row r="75" spans="1:10">
      <c r="A75" s="20"/>
      <c r="B75" s="20"/>
      <c r="C75" s="20"/>
      <c r="J75" s="75" t="s">
        <v>102</v>
      </c>
    </row>
    <row r="76" spans="1:10">
      <c r="A76" s="20"/>
      <c r="B76" s="20"/>
      <c r="C76" s="20"/>
      <c r="J76" s="75" t="s">
        <v>103</v>
      </c>
    </row>
    <row r="77" spans="10:10">
      <c r="J77" s="75" t="s">
        <v>104</v>
      </c>
    </row>
    <row r="78" spans="1:3">
      <c r="A78" s="19" t="s">
        <v>86</v>
      </c>
      <c r="B78" s="20"/>
      <c r="C78" s="20"/>
    </row>
    <row r="79" spans="1:3">
      <c r="A79" s="20"/>
      <c r="B79" s="20"/>
      <c r="C79" s="20"/>
    </row>
    <row r="80" spans="1:3">
      <c r="A80" s="20"/>
      <c r="B80" s="20"/>
      <c r="C80" s="20"/>
    </row>
    <row r="81" spans="1:3">
      <c r="A81" s="20"/>
      <c r="B81" s="20"/>
      <c r="C81" s="20"/>
    </row>
    <row r="82" spans="1:3">
      <c r="A82" s="20"/>
      <c r="B82" s="20"/>
      <c r="C82" s="20"/>
    </row>
    <row r="83" spans="1:3">
      <c r="A83" s="20"/>
      <c r="B83" s="20"/>
      <c r="C83" s="20"/>
    </row>
    <row r="84" spans="1:3">
      <c r="A84" s="20"/>
      <c r="B84" s="20"/>
      <c r="C84" s="20"/>
    </row>
    <row r="85" spans="1:3">
      <c r="A85" s="20"/>
      <c r="B85" s="20"/>
      <c r="C85" s="20"/>
    </row>
    <row r="86" spans="1:3">
      <c r="A86" s="20"/>
      <c r="B86" s="20"/>
      <c r="C86" s="20"/>
    </row>
    <row r="87" spans="1:3">
      <c r="A87" s="20"/>
      <c r="B87" s="20"/>
      <c r="C87" s="20"/>
    </row>
    <row r="88" spans="1:3">
      <c r="A88" s="20"/>
      <c r="B88" s="20"/>
      <c r="C88" s="20"/>
    </row>
    <row r="89" spans="1:3">
      <c r="A89" s="20"/>
      <c r="B89" s="20"/>
      <c r="C89" s="20"/>
    </row>
    <row r="90" spans="1:3">
      <c r="A90" s="20"/>
      <c r="B90" s="20"/>
      <c r="C90" s="20"/>
    </row>
    <row r="91" spans="1:3">
      <c r="A91" s="20"/>
      <c r="B91" s="20"/>
      <c r="C91" s="20"/>
    </row>
    <row r="92" spans="1:3">
      <c r="A92" s="20"/>
      <c r="B92" s="20"/>
      <c r="C92" s="20"/>
    </row>
    <row r="93" spans="1:3">
      <c r="A93" s="20"/>
      <c r="B93" s="20"/>
      <c r="C93" s="20"/>
    </row>
    <row r="94" spans="1:3">
      <c r="A94" s="20"/>
      <c r="B94" s="20"/>
      <c r="C94" s="20"/>
    </row>
    <row r="95" spans="1:3">
      <c r="A95" s="20"/>
      <c r="B95" s="20"/>
      <c r="C95" s="20"/>
    </row>
    <row r="97" spans="1:3">
      <c r="A97" s="21" t="s">
        <v>105</v>
      </c>
      <c r="B97" s="22"/>
      <c r="C97" s="22"/>
    </row>
    <row r="98" spans="1:3">
      <c r="A98" s="22"/>
      <c r="B98" s="22"/>
      <c r="C98" s="22"/>
    </row>
    <row r="99" spans="1:3">
      <c r="A99" s="22"/>
      <c r="B99" s="22"/>
      <c r="C99" s="22"/>
    </row>
    <row r="100" spans="1:3">
      <c r="A100" s="22"/>
      <c r="B100" s="22"/>
      <c r="C100" s="22"/>
    </row>
    <row r="101" spans="1:3">
      <c r="A101" s="22"/>
      <c r="B101" s="22"/>
      <c r="C101" s="22"/>
    </row>
    <row r="102" spans="1:3">
      <c r="A102" s="22"/>
      <c r="B102" s="22"/>
      <c r="C102" s="22"/>
    </row>
    <row r="103" spans="1:3">
      <c r="A103" s="22"/>
      <c r="B103" s="22"/>
      <c r="C103" s="22"/>
    </row>
    <row r="104" spans="1:3">
      <c r="A104" s="22"/>
      <c r="B104" s="22"/>
      <c r="C104" s="22"/>
    </row>
    <row r="105" spans="1:3">
      <c r="A105" s="22"/>
      <c r="B105" s="22"/>
      <c r="C105" s="22"/>
    </row>
    <row r="106" spans="1:3">
      <c r="A106" s="22"/>
      <c r="B106" s="22"/>
      <c r="C106" s="22"/>
    </row>
    <row r="107" spans="1:3">
      <c r="A107" s="22"/>
      <c r="B107" s="22"/>
      <c r="C107" s="22"/>
    </row>
    <row r="108" spans="1:3">
      <c r="A108" s="22"/>
      <c r="B108" s="22"/>
      <c r="C108" s="22"/>
    </row>
    <row r="109" spans="1:3">
      <c r="A109" s="22"/>
      <c r="B109" s="22"/>
      <c r="C109" s="22"/>
    </row>
    <row r="110" spans="1:3">
      <c r="A110" s="22"/>
      <c r="B110" s="22"/>
      <c r="C110" s="22"/>
    </row>
    <row r="111" spans="1:3">
      <c r="A111" s="22"/>
      <c r="B111" s="22"/>
      <c r="C111" s="22"/>
    </row>
    <row r="112" ht="37" customHeight="1" spans="1:3">
      <c r="A112" s="22"/>
      <c r="B112" s="22"/>
      <c r="C112" s="22"/>
    </row>
  </sheetData>
  <mergeCells count="23">
    <mergeCell ref="A1:C1"/>
    <mergeCell ref="A13:C13"/>
    <mergeCell ref="A25:C25"/>
    <mergeCell ref="A37:C37"/>
    <mergeCell ref="A49:C49"/>
    <mergeCell ref="C3:C4"/>
    <mergeCell ref="C6:C7"/>
    <mergeCell ref="C9:C11"/>
    <mergeCell ref="C15:C16"/>
    <mergeCell ref="C18:C19"/>
    <mergeCell ref="C21:C23"/>
    <mergeCell ref="C27:C28"/>
    <mergeCell ref="C30:C31"/>
    <mergeCell ref="C33:C35"/>
    <mergeCell ref="C39:C40"/>
    <mergeCell ref="C42:C43"/>
    <mergeCell ref="C45:C47"/>
    <mergeCell ref="C51:C52"/>
    <mergeCell ref="C54:C55"/>
    <mergeCell ref="C57:C59"/>
    <mergeCell ref="A63:C76"/>
    <mergeCell ref="A78:C95"/>
    <mergeCell ref="A97:C112"/>
  </mergeCells>
  <pageMargins left="0.75" right="0.75" top="1" bottom="1" header="0.5" footer="0.5"/>
  <pageSetup paperSize="256" scale="2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锋达手提</vt:lpstr>
      <vt:lpstr>锋达</vt:lpstr>
      <vt:lpstr>玖织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2025-04-10T02:00:00Z</dcterms:created>
  <dcterms:modified xsi:type="dcterms:W3CDTF">2025-04-29T12:39:28Z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D3F9C009B0A64F54BF6F5DE12A13AE4D_11</vt:lpwstr>
  </property>
  <property fmtid="{D5CDD505-2E9C-101B-9397-08002B2CF9AE}" pid="3" name="KSOProductBuildVer">
    <vt:lpwstr>2052-12.1.0.20784</vt:lpwstr>
  </property>
</Properties>
</file>