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<sst xmlns="http://schemas.openxmlformats.org/spreadsheetml/2006/main" count="454" uniqueCount="110">
  <si>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</si>
  <si>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</si>
  <si>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</si>
  <si>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</si>
  <si>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sf3182547180601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</si>
  <si>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</si>
  <si>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</si>
  <si>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</si>
  <si>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</si>
  <si>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</si>
  <si>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</si>
  <si>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</si>
  <si>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</si>
  <si>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</si>
  <si>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</si>
  <si>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</si>
  <si>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</si>
  <si>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</si>
  <si>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</si>
  <si>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</si>
  <si>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</si>
  <si>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</si>
  <si>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</si>
  <si>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</si>
  <si>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</si>
  <si>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</si>
  <si>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</si>
  <si>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</si>
  <si>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</si>
  <si>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78290-01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</si>
  <si>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</si>
  <si>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7071-727</t>
  </si>
  <si>
    <t>717</t>
  </si>
  <si>
    <t>XS</t>
  </si>
  <si>
    <t>1/5</t>
  </si>
  <si>
    <t>21.1</t>
  </si>
  <si>
    <t>21.5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</si>
  <si>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</si>
  <si>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</si>
  <si>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</si>
  <si>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</si>
  <si>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</si>
  <si>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</si>
  <si>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</si>
  <si>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</si>
  <si>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</si>
  <si>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812</t>
  </si>
  <si>
    <t>78291-01</t>
  </si>
  <si>
    <t>2/5</t>
  </si>
  <si>
    <t>16.1</t>
  </si>
  <si>
    <t>16.5</t>
  </si>
  <si>
    <t>78292-01</t>
  </si>
  <si>
    <t>3/5</t>
  </si>
  <si>
    <t>24</t>
  </si>
  <si>
    <t>24.4</t>
  </si>
  <si>
    <t>78293-01</t>
  </si>
  <si>
    <t>4/5</t>
  </si>
  <si>
    <t>16.2</t>
  </si>
  <si>
    <t>16.6</t>
  </si>
  <si>
    <t>78294-01</t>
  </si>
  <si>
    <t>5/5</t>
  </si>
  <si>
    <t>5.3</t>
  </si>
  <si>
    <t>5.7</t>
  </si>
  <si>
    <t>20*20*30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</si>
  <si>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</si>
  <si>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</si>
  <si>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</si>
  <si>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</si>
  <si>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</si>
  <si>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</si>
  <si>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</si>
  <si>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care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</si>
  <si>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</si>
  <si>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6*2.5mm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</si>
  <si>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</si>
  <si>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111888pcs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</si>
  <si>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</si>
  <si>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</si>
  <si>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21.1KG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</si>
  <si>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</si>
  <si>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21.5KG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</si>
  <si>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</si>
  <si>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</si>
  <si>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85340pcs</t>
  </si>
  <si>
    <t>16.1KG</t>
  </si>
  <si>
    <t>16.5KG</t>
  </si>
  <si>
    <t>127156pcs</t>
  </si>
  <si>
    <t>24KG</t>
  </si>
  <si>
    <t>24.4KG</t>
  </si>
  <si>
    <t>85960pcs</t>
  </si>
  <si>
    <t>07071727717017</t>
  </si>
  <si>
    <t>07071727717024</t>
  </si>
  <si>
    <t>16.2KG</t>
  </si>
  <si>
    <t>07071727717031</t>
  </si>
  <si>
    <t>16.6KG</t>
  </si>
  <si>
    <t>07071727717048</t>
  </si>
  <si>
    <t>07071727717055</t>
  </si>
  <si>
    <t>07071727800016</t>
  </si>
  <si>
    <t>07071727800023</t>
  </si>
  <si>
    <t>07071727800030</t>
  </si>
  <si>
    <t>07071727800047</t>
  </si>
  <si>
    <t>07071727800054</t>
  </si>
  <si>
    <t>27852pcs</t>
  </si>
  <si>
    <t>07071727812019</t>
  </si>
  <si>
    <t>5.3KG</t>
  </si>
  <si>
    <t>07071727812026</t>
  </si>
  <si>
    <t>5.7KG</t>
  </si>
  <si>
    <t>07071727812033</t>
  </si>
  <si>
    <t>07071727812040</t>
  </si>
  <si>
    <t>07071727812057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</si>
</sst>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5"/>
    <numFmt numFmtId="178" formatCode="\2/5"/>
    <numFmt numFmtId="179" formatCode="\3/5"/>
    <numFmt numFmtId="180" formatCode="\4/5"/>
    <numFmt numFmtId="181" formatCode="\5/5"/>
    <numFmt numFmtId="182" formatCode="0_ "/>
    <numFmt numFmtId="183" formatCode="0_);[Red]\(0\)"/>
    <numFmt numFmtId="184" formatCode="yyyy\-mm\-dd"/>
    <numFmt numFmtId="185" formatCode="0.00_);[Red]\(0.0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2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82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82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84" fontId="15" fillId="0" borderId="1" xfId="49" applyNumberFormat="1" applyFont="1" applyFill="1" applyBorder="1" applyAlignment="1">
      <alignment horizontal="center" vertical="center" wrapText="1"/>
    </xf>
    <xf numFmtId="183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82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83" fontId="17" fillId="0" borderId="1" xfId="49" applyNumberFormat="1" applyFont="1" applyFill="1" applyBorder="1" applyAlignment="1">
      <alignment horizontal="center" vertical="center" wrapText="1"/>
    </xf>
    <xf numFmtId="182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82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5" fontId="5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82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647700</xdr:colOff>
      <xdr:row>3</xdr:row>
      <xdr:rowOff>95250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407670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0"/>
  <sheetViews>
    <sheetView tabSelected="1" workbookViewId="0">
      <selection activeCell="O14" sqref="O14"/>
    </sheetView>
  </sheetViews>
  <sheetFormatPr defaultColWidth="9" defaultRowHeight="12.75"/>
  <cols>
    <col min="1" max="1" width="12.875" style="15" customWidth="1"/>
    <col min="2" max="2" width="27.5" style="15" customWidth="1"/>
    <col min="3" max="16384" width="9" style="15"/>
  </cols>
  <sheetData>
    <row r="1" s="14" customFormat="1" ht="26.25" spans="1:12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  <c r="K1" s="17"/>
      <c r="L1" s="17"/>
    </row>
    <row r="2" s="14" customFormat="1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s="14" customFormat="1" ht="26.25" spans="1:12">
      <c r="A3" s="22"/>
      <c r="B3" s="22"/>
      <c r="C3" s="22"/>
      <c r="D3" s="22" t="s">
        <v>2</v>
      </c>
      <c r="E3" s="23">
        <v>45782</v>
      </c>
      <c r="F3" s="23"/>
      <c r="G3" s="24"/>
      <c r="H3" s="25"/>
      <c r="I3" s="54"/>
      <c r="J3" s="55"/>
      <c r="K3" s="55"/>
      <c r="L3" s="22"/>
    </row>
    <row r="4" s="14" customFormat="1" ht="15" spans="1:12">
      <c r="A4" s="22"/>
      <c r="B4" s="22"/>
      <c r="C4" s="22"/>
      <c r="D4" s="26" t="s">
        <v>3</v>
      </c>
      <c r="E4" s="27" t="s">
        <v>4</v>
      </c>
      <c r="F4" s="28"/>
      <c r="G4" s="29"/>
      <c r="H4" s="30"/>
      <c r="I4" s="56"/>
      <c r="J4" s="57"/>
      <c r="K4" s="57"/>
      <c r="L4" s="56"/>
    </row>
    <row r="5" s="14" customFormat="1" ht="26.25" spans="1:12">
      <c r="A5" s="22"/>
      <c r="B5" s="26"/>
      <c r="C5" s="22"/>
      <c r="D5" s="22"/>
      <c r="E5" s="22"/>
      <c r="F5" s="22"/>
      <c r="G5" s="31"/>
      <c r="H5" s="25"/>
      <c r="I5" s="54"/>
      <c r="J5" s="55"/>
      <c r="K5" s="55"/>
      <c r="L5" s="22"/>
    </row>
    <row r="6" s="15" customFormat="1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5" customFormat="1" ht="28.5" spans="1:12">
      <c r="A7" s="38" t="s">
        <v>17</v>
      </c>
      <c r="B7" s="39" t="s">
        <v>18</v>
      </c>
      <c r="C7" s="40" t="s">
        <v>19</v>
      </c>
      <c r="D7" s="41" t="s">
        <v>20</v>
      </c>
      <c r="E7" s="42" t="s">
        <v>21</v>
      </c>
      <c r="F7" s="43" t="s">
        <v>22</v>
      </c>
      <c r="G7" s="41" t="s">
        <v>23</v>
      </c>
      <c r="H7" s="44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s="15" customFormat="1" ht="14" customHeight="1" spans="1:17">
      <c r="A8" s="45" t="s">
        <v>29</v>
      </c>
      <c r="B8" s="46" t="s">
        <v>30</v>
      </c>
      <c r="C8" s="47" t="s">
        <v>31</v>
      </c>
      <c r="D8" s="48" t="s">
        <v>32</v>
      </c>
      <c r="E8" s="49" t="s">
        <v>33</v>
      </c>
      <c r="F8" s="50">
        <v>2787</v>
      </c>
      <c r="G8" s="50">
        <f>F8*0.05</f>
        <v>139.35</v>
      </c>
      <c r="H8" s="50">
        <f>F8+G8</f>
        <v>2926.35</v>
      </c>
      <c r="I8" s="58" t="s">
        <v>34</v>
      </c>
      <c r="J8" s="59" t="s">
        <v>35</v>
      </c>
      <c r="K8" s="59" t="s">
        <v>36</v>
      </c>
      <c r="L8" s="59" t="s">
        <v>37</v>
      </c>
      <c r="M8" s="60"/>
      <c r="N8" s="60"/>
      <c r="O8" s="60"/>
      <c r="P8" s="60"/>
      <c r="Q8" s="63"/>
    </row>
    <row r="9" s="15" customFormat="1" ht="14" customHeight="1" spans="1:17">
      <c r="A9" s="45"/>
      <c r="B9" s="46"/>
      <c r="C9" s="47"/>
      <c r="D9" s="48"/>
      <c r="E9" s="49" t="s">
        <v>38</v>
      </c>
      <c r="F9" s="50">
        <v>3158</v>
      </c>
      <c r="G9" s="50">
        <f t="shared" ref="G9:G40" si="0">F9*0.05</f>
        <v>157.9</v>
      </c>
      <c r="H9" s="50">
        <f t="shared" ref="H9:H72" si="1">F9+G9</f>
        <v>3315.9</v>
      </c>
      <c r="I9" s="61"/>
      <c r="J9" s="62"/>
      <c r="K9" s="62"/>
      <c r="L9" s="62"/>
      <c r="M9" s="60"/>
      <c r="N9" s="60"/>
      <c r="O9" s="60"/>
      <c r="P9" s="60"/>
      <c r="Q9" s="63"/>
    </row>
    <row r="10" s="15" customFormat="1" ht="14" customHeight="1" spans="1:17">
      <c r="A10" s="45"/>
      <c r="B10" s="46"/>
      <c r="C10" s="47"/>
      <c r="D10" s="48"/>
      <c r="E10" s="49" t="s">
        <v>39</v>
      </c>
      <c r="F10" s="50">
        <v>2229</v>
      </c>
      <c r="G10" s="50">
        <f t="shared" si="0"/>
        <v>111.45</v>
      </c>
      <c r="H10" s="50">
        <f t="shared" si="1"/>
        <v>2340.45</v>
      </c>
      <c r="I10" s="61"/>
      <c r="J10" s="62"/>
      <c r="K10" s="62"/>
      <c r="L10" s="62"/>
      <c r="M10" s="60"/>
      <c r="N10" s="60"/>
      <c r="O10" s="60"/>
      <c r="P10" s="60"/>
      <c r="Q10" s="63"/>
    </row>
    <row r="11" s="15" customFormat="1" ht="14" customHeight="1" spans="1:17">
      <c r="A11" s="45"/>
      <c r="B11" s="46"/>
      <c r="C11" s="47"/>
      <c r="D11" s="48"/>
      <c r="E11" s="49" t="s">
        <v>40</v>
      </c>
      <c r="F11" s="50">
        <v>929</v>
      </c>
      <c r="G11" s="50">
        <f t="shared" si="0"/>
        <v>46.45</v>
      </c>
      <c r="H11" s="50">
        <f t="shared" si="1"/>
        <v>975.45</v>
      </c>
      <c r="I11" s="61"/>
      <c r="J11" s="62"/>
      <c r="K11" s="62"/>
      <c r="L11" s="62"/>
      <c r="M11" s="60"/>
      <c r="N11" s="60"/>
      <c r="O11" s="60"/>
      <c r="P11" s="60"/>
      <c r="Q11" s="63"/>
    </row>
    <row r="12" s="15" customFormat="1" ht="14" customHeight="1" spans="1:17">
      <c r="A12" s="45"/>
      <c r="B12" s="46"/>
      <c r="C12" s="47"/>
      <c r="D12" s="48"/>
      <c r="E12" s="49" t="s">
        <v>41</v>
      </c>
      <c r="F12" s="50">
        <v>186</v>
      </c>
      <c r="G12" s="50">
        <f t="shared" si="0"/>
        <v>9.3</v>
      </c>
      <c r="H12" s="50">
        <f t="shared" si="1"/>
        <v>195.3</v>
      </c>
      <c r="I12" s="61"/>
      <c r="J12" s="62"/>
      <c r="K12" s="62"/>
      <c r="L12" s="62"/>
      <c r="M12" s="60"/>
      <c r="N12" s="60"/>
      <c r="O12" s="60"/>
      <c r="P12" s="60"/>
      <c r="Q12" s="63"/>
    </row>
    <row r="13" s="15" customFormat="1" ht="29" customHeight="1" spans="1:17">
      <c r="A13" s="51" t="s">
        <v>29</v>
      </c>
      <c r="B13" s="46" t="s">
        <v>42</v>
      </c>
      <c r="C13" s="47" t="s">
        <v>31</v>
      </c>
      <c r="D13" s="48" t="s">
        <v>32</v>
      </c>
      <c r="E13" s="52"/>
      <c r="F13" s="53">
        <f>SUM(F8:F12)</f>
        <v>9289</v>
      </c>
      <c r="G13" s="50">
        <f t="shared" si="0"/>
        <v>464.45</v>
      </c>
      <c r="H13" s="50">
        <f t="shared" si="1"/>
        <v>9753.45</v>
      </c>
      <c r="I13" s="61"/>
      <c r="J13" s="62"/>
      <c r="K13" s="62"/>
      <c r="L13" s="62"/>
      <c r="M13" s="63"/>
      <c r="N13" s="60"/>
      <c r="O13" s="63"/>
      <c r="P13" s="60"/>
      <c r="Q13" s="63"/>
    </row>
    <row r="14" s="15" customFormat="1" ht="29" customHeight="1" spans="1:12">
      <c r="A14" s="51" t="s">
        <v>29</v>
      </c>
      <c r="B14" s="46" t="s">
        <v>43</v>
      </c>
      <c r="C14" s="47" t="s">
        <v>31</v>
      </c>
      <c r="D14" s="48" t="s">
        <v>32</v>
      </c>
      <c r="E14" s="52"/>
      <c r="F14" s="53">
        <f>SUM(F13:F13)</f>
        <v>9289</v>
      </c>
      <c r="G14" s="50">
        <f t="shared" si="0"/>
        <v>464.45</v>
      </c>
      <c r="H14" s="50">
        <f t="shared" si="1"/>
        <v>9753.45</v>
      </c>
      <c r="I14" s="61"/>
      <c r="J14" s="62"/>
      <c r="K14" s="62"/>
      <c r="L14" s="62"/>
    </row>
    <row r="15" s="15" customFormat="1" ht="29" customHeight="1" spans="1:12">
      <c r="A15" s="51" t="s">
        <v>29</v>
      </c>
      <c r="B15" s="46" t="s">
        <v>44</v>
      </c>
      <c r="C15" s="47" t="s">
        <v>31</v>
      </c>
      <c r="D15" s="48" t="s">
        <v>32</v>
      </c>
      <c r="E15" s="52"/>
      <c r="F15" s="53">
        <f>SUM(F14:F14)</f>
        <v>9289</v>
      </c>
      <c r="G15" s="50">
        <f t="shared" si="0"/>
        <v>464.45</v>
      </c>
      <c r="H15" s="50">
        <f t="shared" si="1"/>
        <v>9753.45</v>
      </c>
      <c r="I15" s="61"/>
      <c r="J15" s="62"/>
      <c r="K15" s="62"/>
      <c r="L15" s="62"/>
    </row>
    <row r="16" s="15" customFormat="1" ht="17" customHeight="1" spans="1:17">
      <c r="A16" s="45" t="s">
        <v>29</v>
      </c>
      <c r="B16" s="46" t="s">
        <v>30</v>
      </c>
      <c r="C16" s="47" t="s">
        <v>31</v>
      </c>
      <c r="D16" s="48" t="s">
        <v>45</v>
      </c>
      <c r="E16" s="49" t="s">
        <v>33</v>
      </c>
      <c r="F16" s="50">
        <v>3714</v>
      </c>
      <c r="G16" s="50">
        <f t="shared" si="0"/>
        <v>185.7</v>
      </c>
      <c r="H16" s="50">
        <f t="shared" si="1"/>
        <v>3899.7</v>
      </c>
      <c r="I16" s="61"/>
      <c r="J16" s="62"/>
      <c r="K16" s="62"/>
      <c r="L16" s="62"/>
      <c r="M16" s="60"/>
      <c r="N16" s="60"/>
      <c r="O16" s="60"/>
      <c r="P16" s="60"/>
      <c r="Q16" s="63"/>
    </row>
    <row r="17" s="15" customFormat="1" ht="17" customHeight="1" spans="1:17">
      <c r="A17" s="45"/>
      <c r="B17" s="46"/>
      <c r="C17" s="47"/>
      <c r="D17" s="48"/>
      <c r="E17" s="49" t="s">
        <v>38</v>
      </c>
      <c r="F17" s="50">
        <v>4209</v>
      </c>
      <c r="G17" s="50">
        <f t="shared" si="0"/>
        <v>210.45</v>
      </c>
      <c r="H17" s="50">
        <f t="shared" si="1"/>
        <v>4419.45</v>
      </c>
      <c r="I17" s="61"/>
      <c r="J17" s="62"/>
      <c r="K17" s="62"/>
      <c r="L17" s="62"/>
      <c r="M17" s="60"/>
      <c r="N17" s="60"/>
      <c r="O17" s="60"/>
      <c r="P17" s="60"/>
      <c r="Q17" s="63"/>
    </row>
    <row r="18" s="15" customFormat="1" ht="17" customHeight="1" spans="1:17">
      <c r="A18" s="45"/>
      <c r="B18" s="46"/>
      <c r="C18" s="47"/>
      <c r="D18" s="48"/>
      <c r="E18" s="49" t="s">
        <v>39</v>
      </c>
      <c r="F18" s="50">
        <v>2972</v>
      </c>
      <c r="G18" s="50">
        <f t="shared" si="0"/>
        <v>148.6</v>
      </c>
      <c r="H18" s="50">
        <f t="shared" si="1"/>
        <v>3120.6</v>
      </c>
      <c r="I18" s="61"/>
      <c r="J18" s="62"/>
      <c r="K18" s="62"/>
      <c r="L18" s="62"/>
      <c r="M18" s="60"/>
      <c r="N18" s="60"/>
      <c r="O18" s="60"/>
      <c r="P18" s="60"/>
      <c r="Q18" s="63"/>
    </row>
    <row r="19" s="15" customFormat="1" ht="17" customHeight="1" spans="1:17">
      <c r="A19" s="45"/>
      <c r="B19" s="46"/>
      <c r="C19" s="47"/>
      <c r="D19" s="48"/>
      <c r="E19" s="49" t="s">
        <v>40</v>
      </c>
      <c r="F19" s="50">
        <v>1238</v>
      </c>
      <c r="G19" s="50">
        <f t="shared" si="0"/>
        <v>61.9</v>
      </c>
      <c r="H19" s="50">
        <f t="shared" si="1"/>
        <v>1299.9</v>
      </c>
      <c r="I19" s="61"/>
      <c r="J19" s="62"/>
      <c r="K19" s="62"/>
      <c r="L19" s="62"/>
      <c r="M19" s="60"/>
      <c r="N19" s="60"/>
      <c r="O19" s="60"/>
      <c r="P19" s="60"/>
      <c r="Q19" s="63"/>
    </row>
    <row r="20" s="15" customFormat="1" ht="17" customHeight="1" spans="1:17">
      <c r="A20" s="45"/>
      <c r="B20" s="46"/>
      <c r="C20" s="47"/>
      <c r="D20" s="48"/>
      <c r="E20" s="49" t="s">
        <v>41</v>
      </c>
      <c r="F20" s="50">
        <v>248</v>
      </c>
      <c r="G20" s="50">
        <f t="shared" si="0"/>
        <v>12.4</v>
      </c>
      <c r="H20" s="50">
        <f t="shared" si="1"/>
        <v>260.4</v>
      </c>
      <c r="I20" s="61"/>
      <c r="J20" s="62"/>
      <c r="K20" s="62"/>
      <c r="L20" s="62"/>
      <c r="M20" s="60"/>
      <c r="N20" s="60"/>
      <c r="O20" s="60"/>
      <c r="P20" s="60"/>
      <c r="Q20" s="63"/>
    </row>
    <row r="21" s="15" customFormat="1" ht="27" customHeight="1" spans="1:17">
      <c r="A21" s="51" t="s">
        <v>29</v>
      </c>
      <c r="B21" s="46" t="s">
        <v>42</v>
      </c>
      <c r="C21" s="47" t="s">
        <v>31</v>
      </c>
      <c r="D21" s="48" t="s">
        <v>45</v>
      </c>
      <c r="E21" s="52"/>
      <c r="F21" s="53">
        <f>SUM(F16:F20)</f>
        <v>12381</v>
      </c>
      <c r="G21" s="50">
        <f t="shared" si="0"/>
        <v>619.05</v>
      </c>
      <c r="H21" s="50">
        <f t="shared" si="1"/>
        <v>13000.05</v>
      </c>
      <c r="I21" s="61"/>
      <c r="J21" s="62"/>
      <c r="K21" s="62"/>
      <c r="L21" s="62"/>
      <c r="M21" s="63"/>
      <c r="N21" s="60"/>
      <c r="O21" s="63"/>
      <c r="P21" s="60"/>
      <c r="Q21" s="63"/>
    </row>
    <row r="22" s="15" customFormat="1" ht="27" customHeight="1" spans="1:12">
      <c r="A22" s="51" t="s">
        <v>29</v>
      </c>
      <c r="B22" s="46" t="s">
        <v>43</v>
      </c>
      <c r="C22" s="47" t="s">
        <v>31</v>
      </c>
      <c r="D22" s="48" t="s">
        <v>45</v>
      </c>
      <c r="E22" s="52"/>
      <c r="F22" s="53">
        <f>SUM(F21:F21)</f>
        <v>12381</v>
      </c>
      <c r="G22" s="50">
        <f t="shared" si="0"/>
        <v>619.05</v>
      </c>
      <c r="H22" s="50">
        <f t="shared" si="1"/>
        <v>13000.05</v>
      </c>
      <c r="I22" s="61"/>
      <c r="J22" s="62"/>
      <c r="K22" s="62"/>
      <c r="L22" s="62"/>
    </row>
    <row r="23" s="15" customFormat="1" ht="27" customHeight="1" spans="1:12">
      <c r="A23" s="51" t="s">
        <v>29</v>
      </c>
      <c r="B23" s="46" t="s">
        <v>44</v>
      </c>
      <c r="C23" s="47" t="s">
        <v>31</v>
      </c>
      <c r="D23" s="48" t="s">
        <v>45</v>
      </c>
      <c r="E23" s="52"/>
      <c r="F23" s="53">
        <f>SUM(F22:F22)</f>
        <v>12381</v>
      </c>
      <c r="G23" s="50">
        <f t="shared" si="0"/>
        <v>619.05</v>
      </c>
      <c r="H23" s="50">
        <f t="shared" si="1"/>
        <v>13000.05</v>
      </c>
      <c r="I23" s="61"/>
      <c r="J23" s="62"/>
      <c r="K23" s="62"/>
      <c r="L23" s="62"/>
    </row>
    <row r="24" s="15" customFormat="1" ht="16" customHeight="1" spans="1:17">
      <c r="A24" s="45" t="s">
        <v>29</v>
      </c>
      <c r="B24" s="46" t="s">
        <v>30</v>
      </c>
      <c r="C24" s="47" t="s">
        <v>31</v>
      </c>
      <c r="D24" s="48" t="s">
        <v>46</v>
      </c>
      <c r="E24" s="49" t="s">
        <v>33</v>
      </c>
      <c r="F24" s="50">
        <v>1891</v>
      </c>
      <c r="G24" s="50">
        <f t="shared" si="0"/>
        <v>94.55</v>
      </c>
      <c r="H24" s="50">
        <f t="shared" si="1"/>
        <v>1985.55</v>
      </c>
      <c r="I24" s="61"/>
      <c r="J24" s="62"/>
      <c r="K24" s="62"/>
      <c r="L24" s="62"/>
      <c r="M24" s="60"/>
      <c r="N24" s="60"/>
      <c r="O24" s="60"/>
      <c r="P24" s="60"/>
      <c r="Q24" s="63"/>
    </row>
    <row r="25" s="15" customFormat="1" ht="16" customHeight="1" spans="1:17">
      <c r="A25" s="45"/>
      <c r="B25" s="46"/>
      <c r="C25" s="47"/>
      <c r="D25" s="48"/>
      <c r="E25" s="49" t="s">
        <v>38</v>
      </c>
      <c r="F25" s="50">
        <v>2143</v>
      </c>
      <c r="G25" s="50">
        <f t="shared" si="0"/>
        <v>107.15</v>
      </c>
      <c r="H25" s="50">
        <f t="shared" si="1"/>
        <v>2250.15</v>
      </c>
      <c r="I25" s="61"/>
      <c r="J25" s="62"/>
      <c r="K25" s="62"/>
      <c r="L25" s="62"/>
      <c r="M25" s="60"/>
      <c r="N25" s="60"/>
      <c r="O25" s="60"/>
      <c r="P25" s="60"/>
      <c r="Q25" s="63"/>
    </row>
    <row r="26" s="15" customFormat="1" ht="16" customHeight="1" spans="1:17">
      <c r="A26" s="45"/>
      <c r="B26" s="46"/>
      <c r="C26" s="47"/>
      <c r="D26" s="48"/>
      <c r="E26" s="49" t="s">
        <v>39</v>
      </c>
      <c r="F26" s="50">
        <v>1512</v>
      </c>
      <c r="G26" s="50">
        <f t="shared" si="0"/>
        <v>75.6</v>
      </c>
      <c r="H26" s="50">
        <f t="shared" si="1"/>
        <v>1587.6</v>
      </c>
      <c r="I26" s="61"/>
      <c r="J26" s="62"/>
      <c r="K26" s="62"/>
      <c r="L26" s="62"/>
      <c r="M26" s="60"/>
      <c r="N26" s="60"/>
      <c r="O26" s="60"/>
      <c r="P26" s="60"/>
      <c r="Q26" s="63"/>
    </row>
    <row r="27" s="15" customFormat="1" ht="16" customHeight="1" spans="1:17">
      <c r="A27" s="45"/>
      <c r="B27" s="46"/>
      <c r="C27" s="47"/>
      <c r="D27" s="48"/>
      <c r="E27" s="49" t="s">
        <v>40</v>
      </c>
      <c r="F27" s="50">
        <v>630</v>
      </c>
      <c r="G27" s="50">
        <f t="shared" si="0"/>
        <v>31.5</v>
      </c>
      <c r="H27" s="50">
        <f t="shared" si="1"/>
        <v>661.5</v>
      </c>
      <c r="I27" s="61"/>
      <c r="J27" s="62"/>
      <c r="K27" s="62"/>
      <c r="L27" s="62"/>
      <c r="M27" s="60"/>
      <c r="N27" s="60"/>
      <c r="O27" s="60"/>
      <c r="P27" s="60"/>
      <c r="Q27" s="63"/>
    </row>
    <row r="28" s="15" customFormat="1" ht="16" customHeight="1" spans="1:17">
      <c r="A28" s="45"/>
      <c r="B28" s="46"/>
      <c r="C28" s="47"/>
      <c r="D28" s="48"/>
      <c r="E28" s="49" t="s">
        <v>41</v>
      </c>
      <c r="F28" s="50">
        <v>126</v>
      </c>
      <c r="G28" s="50">
        <f t="shared" si="0"/>
        <v>6.3</v>
      </c>
      <c r="H28" s="50">
        <f t="shared" si="1"/>
        <v>132.3</v>
      </c>
      <c r="I28" s="61"/>
      <c r="J28" s="62"/>
      <c r="K28" s="62"/>
      <c r="L28" s="62"/>
      <c r="M28" s="60"/>
      <c r="N28" s="60"/>
      <c r="O28" s="60"/>
      <c r="P28" s="60"/>
      <c r="Q28" s="63"/>
    </row>
    <row r="29" s="15" customFormat="1" ht="27" customHeight="1" spans="1:17">
      <c r="A29" s="51" t="s">
        <v>29</v>
      </c>
      <c r="B29" s="46" t="s">
        <v>42</v>
      </c>
      <c r="C29" s="47" t="s">
        <v>31</v>
      </c>
      <c r="D29" s="48" t="s">
        <v>46</v>
      </c>
      <c r="E29" s="52"/>
      <c r="F29" s="53">
        <f>SUM(F24:F28)</f>
        <v>6302</v>
      </c>
      <c r="G29" s="50">
        <f t="shared" si="0"/>
        <v>315.1</v>
      </c>
      <c r="H29" s="50">
        <f t="shared" si="1"/>
        <v>6617.1</v>
      </c>
      <c r="I29" s="61"/>
      <c r="J29" s="62"/>
      <c r="K29" s="62"/>
      <c r="L29" s="62"/>
      <c r="M29" s="63"/>
      <c r="N29" s="60"/>
      <c r="O29" s="63"/>
      <c r="P29" s="60"/>
      <c r="Q29" s="63"/>
    </row>
    <row r="30" s="15" customFormat="1" ht="27" customHeight="1" spans="1:12">
      <c r="A30" s="51" t="s">
        <v>29</v>
      </c>
      <c r="B30" s="46" t="s">
        <v>43</v>
      </c>
      <c r="C30" s="47" t="s">
        <v>31</v>
      </c>
      <c r="D30" s="48" t="s">
        <v>46</v>
      </c>
      <c r="E30" s="52"/>
      <c r="F30" s="53">
        <f>SUM(F29:F29)</f>
        <v>6302</v>
      </c>
      <c r="G30" s="50">
        <f t="shared" si="0"/>
        <v>315.1</v>
      </c>
      <c r="H30" s="50">
        <f t="shared" si="1"/>
        <v>6617.1</v>
      </c>
      <c r="I30" s="61"/>
      <c r="J30" s="62"/>
      <c r="K30" s="62"/>
      <c r="L30" s="62"/>
    </row>
    <row r="31" s="15" customFormat="1" ht="27" customHeight="1" spans="1:12">
      <c r="A31" s="51" t="s">
        <v>29</v>
      </c>
      <c r="B31" s="46" t="s">
        <v>44</v>
      </c>
      <c r="C31" s="47" t="s">
        <v>31</v>
      </c>
      <c r="D31" s="48" t="s">
        <v>46</v>
      </c>
      <c r="E31" s="52"/>
      <c r="F31" s="53">
        <f>SUM(F30:F30)</f>
        <v>6302</v>
      </c>
      <c r="G31" s="50">
        <f t="shared" si="0"/>
        <v>315.1</v>
      </c>
      <c r="H31" s="50">
        <f t="shared" si="1"/>
        <v>6617.1</v>
      </c>
      <c r="I31" s="61"/>
      <c r="J31" s="62"/>
      <c r="K31" s="62"/>
      <c r="L31" s="62"/>
    </row>
    <row r="32" s="15" customFormat="1" ht="20" customHeight="1" spans="1:17">
      <c r="A32" s="45" t="s">
        <v>47</v>
      </c>
      <c r="B32" s="46" t="s">
        <v>30</v>
      </c>
      <c r="C32" s="47" t="s">
        <v>31</v>
      </c>
      <c r="D32" s="48" t="s">
        <v>32</v>
      </c>
      <c r="E32" s="49" t="s">
        <v>33</v>
      </c>
      <c r="F32" s="50">
        <v>1901</v>
      </c>
      <c r="G32" s="50">
        <f t="shared" si="0"/>
        <v>95.05</v>
      </c>
      <c r="H32" s="50">
        <f t="shared" si="1"/>
        <v>1996.05</v>
      </c>
      <c r="I32" s="58" t="s">
        <v>48</v>
      </c>
      <c r="J32" s="59" t="s">
        <v>49</v>
      </c>
      <c r="K32" s="59" t="s">
        <v>50</v>
      </c>
      <c r="L32" s="59" t="s">
        <v>37</v>
      </c>
      <c r="M32" s="60"/>
      <c r="N32" s="60"/>
      <c r="O32" s="60"/>
      <c r="P32" s="60"/>
      <c r="Q32" s="63"/>
    </row>
    <row r="33" s="15" customFormat="1" ht="20" customHeight="1" spans="1:17">
      <c r="A33" s="45"/>
      <c r="B33" s="46"/>
      <c r="C33" s="47"/>
      <c r="D33" s="48"/>
      <c r="E33" s="49" t="s">
        <v>38</v>
      </c>
      <c r="F33" s="50">
        <v>2155</v>
      </c>
      <c r="G33" s="50">
        <f t="shared" si="0"/>
        <v>107.75</v>
      </c>
      <c r="H33" s="50">
        <f t="shared" si="1"/>
        <v>2262.75</v>
      </c>
      <c r="I33" s="61"/>
      <c r="J33" s="62"/>
      <c r="K33" s="62"/>
      <c r="L33" s="62"/>
      <c r="M33" s="60"/>
      <c r="N33" s="60"/>
      <c r="O33" s="60"/>
      <c r="P33" s="60"/>
      <c r="Q33" s="63"/>
    </row>
    <row r="34" s="15" customFormat="1" ht="20" customHeight="1" spans="1:17">
      <c r="A34" s="45"/>
      <c r="B34" s="46"/>
      <c r="C34" s="47"/>
      <c r="D34" s="48"/>
      <c r="E34" s="49" t="s">
        <v>39</v>
      </c>
      <c r="F34" s="50">
        <v>1520</v>
      </c>
      <c r="G34" s="50">
        <f t="shared" si="0"/>
        <v>76</v>
      </c>
      <c r="H34" s="50">
        <f t="shared" si="1"/>
        <v>1596</v>
      </c>
      <c r="I34" s="61"/>
      <c r="J34" s="62"/>
      <c r="K34" s="62"/>
      <c r="L34" s="62"/>
      <c r="M34" s="60"/>
      <c r="N34" s="60"/>
      <c r="O34" s="60"/>
      <c r="P34" s="60"/>
      <c r="Q34" s="63"/>
    </row>
    <row r="35" s="15" customFormat="1" ht="20" customHeight="1" spans="1:17">
      <c r="A35" s="45"/>
      <c r="B35" s="46"/>
      <c r="C35" s="47"/>
      <c r="D35" s="48"/>
      <c r="E35" s="49" t="s">
        <v>40</v>
      </c>
      <c r="F35" s="50">
        <v>634</v>
      </c>
      <c r="G35" s="50">
        <f t="shared" si="0"/>
        <v>31.7</v>
      </c>
      <c r="H35" s="50">
        <f t="shared" si="1"/>
        <v>665.7</v>
      </c>
      <c r="I35" s="61"/>
      <c r="J35" s="62"/>
      <c r="K35" s="62"/>
      <c r="L35" s="62"/>
      <c r="M35" s="60"/>
      <c r="N35" s="60"/>
      <c r="O35" s="60"/>
      <c r="P35" s="60"/>
      <c r="Q35" s="63"/>
    </row>
    <row r="36" s="15" customFormat="1" ht="20" customHeight="1" spans="1:17">
      <c r="A36" s="45"/>
      <c r="B36" s="46"/>
      <c r="C36" s="47"/>
      <c r="D36" s="48"/>
      <c r="E36" s="49" t="s">
        <v>41</v>
      </c>
      <c r="F36" s="50">
        <v>127</v>
      </c>
      <c r="G36" s="50">
        <f t="shared" si="0"/>
        <v>6.35</v>
      </c>
      <c r="H36" s="50">
        <f t="shared" si="1"/>
        <v>133.35</v>
      </c>
      <c r="I36" s="61"/>
      <c r="J36" s="62"/>
      <c r="K36" s="62"/>
      <c r="L36" s="62"/>
      <c r="M36" s="60"/>
      <c r="N36" s="60"/>
      <c r="O36" s="60"/>
      <c r="P36" s="60"/>
      <c r="Q36" s="63"/>
    </row>
    <row r="37" s="15" customFormat="1" ht="30" spans="1:17">
      <c r="A37" s="51" t="s">
        <v>47</v>
      </c>
      <c r="B37" s="46" t="s">
        <v>42</v>
      </c>
      <c r="C37" s="47" t="s">
        <v>31</v>
      </c>
      <c r="D37" s="48" t="s">
        <v>32</v>
      </c>
      <c r="E37" s="52"/>
      <c r="F37" s="53">
        <f>SUM(F32:F36)</f>
        <v>6337</v>
      </c>
      <c r="G37" s="50">
        <f t="shared" si="0"/>
        <v>316.85</v>
      </c>
      <c r="H37" s="50">
        <f t="shared" si="1"/>
        <v>6653.85</v>
      </c>
      <c r="I37" s="61"/>
      <c r="J37" s="62"/>
      <c r="K37" s="62"/>
      <c r="L37" s="62"/>
      <c r="M37" s="63"/>
      <c r="N37" s="60"/>
      <c r="O37" s="63"/>
      <c r="P37" s="60"/>
      <c r="Q37" s="63"/>
    </row>
    <row r="38" s="15" customFormat="1" ht="30" spans="1:12">
      <c r="A38" s="51" t="s">
        <v>47</v>
      </c>
      <c r="B38" s="46" t="s">
        <v>43</v>
      </c>
      <c r="C38" s="47" t="s">
        <v>31</v>
      </c>
      <c r="D38" s="48" t="s">
        <v>32</v>
      </c>
      <c r="E38" s="52"/>
      <c r="F38" s="53">
        <f>SUM(F37:F37)</f>
        <v>6337</v>
      </c>
      <c r="G38" s="50">
        <f t="shared" si="0"/>
        <v>316.85</v>
      </c>
      <c r="H38" s="50">
        <f t="shared" si="1"/>
        <v>6653.85</v>
      </c>
      <c r="I38" s="61"/>
      <c r="J38" s="62"/>
      <c r="K38" s="62"/>
      <c r="L38" s="62"/>
    </row>
    <row r="39" s="15" customFormat="1" ht="30" spans="1:12">
      <c r="A39" s="51" t="s">
        <v>47</v>
      </c>
      <c r="B39" s="46" t="s">
        <v>44</v>
      </c>
      <c r="C39" s="47" t="s">
        <v>31</v>
      </c>
      <c r="D39" s="48" t="s">
        <v>32</v>
      </c>
      <c r="E39" s="52"/>
      <c r="F39" s="53">
        <f>SUM(F38:F38)</f>
        <v>6337</v>
      </c>
      <c r="G39" s="50">
        <f t="shared" si="0"/>
        <v>316.85</v>
      </c>
      <c r="H39" s="50">
        <f t="shared" si="1"/>
        <v>6653.85</v>
      </c>
      <c r="I39" s="61"/>
      <c r="J39" s="62"/>
      <c r="K39" s="62"/>
      <c r="L39" s="62"/>
    </row>
    <row r="40" s="15" customFormat="1" ht="20" customHeight="1" spans="1:17">
      <c r="A40" s="45" t="s">
        <v>47</v>
      </c>
      <c r="B40" s="46" t="s">
        <v>30</v>
      </c>
      <c r="C40" s="47" t="s">
        <v>31</v>
      </c>
      <c r="D40" s="48" t="s">
        <v>45</v>
      </c>
      <c r="E40" s="49" t="s">
        <v>33</v>
      </c>
      <c r="F40" s="50">
        <v>2432</v>
      </c>
      <c r="G40" s="50">
        <f t="shared" si="0"/>
        <v>121.6</v>
      </c>
      <c r="H40" s="50">
        <f t="shared" si="1"/>
        <v>2553.6</v>
      </c>
      <c r="I40" s="61"/>
      <c r="J40" s="62"/>
      <c r="K40" s="62"/>
      <c r="L40" s="62"/>
      <c r="M40" s="60"/>
      <c r="N40" s="60"/>
      <c r="O40" s="60"/>
      <c r="P40" s="60"/>
      <c r="Q40" s="63"/>
    </row>
    <row r="41" s="15" customFormat="1" ht="20" customHeight="1" spans="1:17">
      <c r="A41" s="45"/>
      <c r="B41" s="46"/>
      <c r="C41" s="47"/>
      <c r="D41" s="48"/>
      <c r="E41" s="49" t="s">
        <v>38</v>
      </c>
      <c r="F41" s="50">
        <v>2756</v>
      </c>
      <c r="G41" s="50">
        <f t="shared" ref="G41:G72" si="2">F41*0.05</f>
        <v>137.8</v>
      </c>
      <c r="H41" s="50">
        <f t="shared" si="1"/>
        <v>2893.8</v>
      </c>
      <c r="I41" s="61"/>
      <c r="J41" s="62"/>
      <c r="K41" s="62"/>
      <c r="L41" s="62"/>
      <c r="M41" s="60"/>
      <c r="N41" s="60"/>
      <c r="O41" s="60"/>
      <c r="P41" s="60"/>
      <c r="Q41" s="63"/>
    </row>
    <row r="42" s="15" customFormat="1" ht="20" customHeight="1" spans="1:17">
      <c r="A42" s="45"/>
      <c r="B42" s="46"/>
      <c r="C42" s="47"/>
      <c r="D42" s="48"/>
      <c r="E42" s="49" t="s">
        <v>39</v>
      </c>
      <c r="F42" s="50">
        <v>1946</v>
      </c>
      <c r="G42" s="50">
        <f t="shared" si="2"/>
        <v>97.3</v>
      </c>
      <c r="H42" s="50">
        <f t="shared" si="1"/>
        <v>2043.3</v>
      </c>
      <c r="I42" s="61"/>
      <c r="J42" s="62"/>
      <c r="K42" s="62"/>
      <c r="L42" s="62"/>
      <c r="M42" s="60"/>
      <c r="N42" s="60"/>
      <c r="O42" s="60"/>
      <c r="P42" s="60"/>
      <c r="Q42" s="63"/>
    </row>
    <row r="43" s="15" customFormat="1" ht="20" customHeight="1" spans="1:17">
      <c r="A43" s="45"/>
      <c r="B43" s="46"/>
      <c r="C43" s="47"/>
      <c r="D43" s="48"/>
      <c r="E43" s="49" t="s">
        <v>40</v>
      </c>
      <c r="F43" s="50">
        <v>811</v>
      </c>
      <c r="G43" s="50">
        <f t="shared" si="2"/>
        <v>40.55</v>
      </c>
      <c r="H43" s="50">
        <f t="shared" si="1"/>
        <v>851.55</v>
      </c>
      <c r="I43" s="61"/>
      <c r="J43" s="62"/>
      <c r="K43" s="62"/>
      <c r="L43" s="62"/>
      <c r="M43" s="60"/>
      <c r="N43" s="60"/>
      <c r="O43" s="60"/>
      <c r="P43" s="60"/>
      <c r="Q43" s="63"/>
    </row>
    <row r="44" s="15" customFormat="1" ht="20" customHeight="1" spans="1:17">
      <c r="A44" s="45"/>
      <c r="B44" s="46"/>
      <c r="C44" s="47"/>
      <c r="D44" s="48"/>
      <c r="E44" s="49" t="s">
        <v>41</v>
      </c>
      <c r="F44" s="50">
        <v>162</v>
      </c>
      <c r="G44" s="50">
        <f t="shared" si="2"/>
        <v>8.1</v>
      </c>
      <c r="H44" s="50">
        <f t="shared" si="1"/>
        <v>170.1</v>
      </c>
      <c r="I44" s="61"/>
      <c r="J44" s="62"/>
      <c r="K44" s="62"/>
      <c r="L44" s="62"/>
      <c r="M44" s="60"/>
      <c r="N44" s="60"/>
      <c r="O44" s="60"/>
      <c r="P44" s="60"/>
      <c r="Q44" s="63"/>
    </row>
    <row r="45" s="15" customFormat="1" ht="30" spans="1:17">
      <c r="A45" s="51" t="s">
        <v>47</v>
      </c>
      <c r="B45" s="46" t="s">
        <v>42</v>
      </c>
      <c r="C45" s="47" t="s">
        <v>31</v>
      </c>
      <c r="D45" s="48" t="s">
        <v>45</v>
      </c>
      <c r="E45" s="52"/>
      <c r="F45" s="53">
        <f>SUM(F40:F44)</f>
        <v>8107</v>
      </c>
      <c r="G45" s="50">
        <f t="shared" si="2"/>
        <v>405.35</v>
      </c>
      <c r="H45" s="50">
        <f t="shared" si="1"/>
        <v>8512.35</v>
      </c>
      <c r="I45" s="61"/>
      <c r="J45" s="62"/>
      <c r="K45" s="62"/>
      <c r="L45" s="62"/>
      <c r="M45" s="63"/>
      <c r="N45" s="60"/>
      <c r="O45" s="63"/>
      <c r="P45" s="60"/>
      <c r="Q45" s="63"/>
    </row>
    <row r="46" s="15" customFormat="1" ht="30" spans="1:12">
      <c r="A46" s="51" t="s">
        <v>47</v>
      </c>
      <c r="B46" s="46" t="s">
        <v>43</v>
      </c>
      <c r="C46" s="47" t="s">
        <v>31</v>
      </c>
      <c r="D46" s="48" t="s">
        <v>45</v>
      </c>
      <c r="E46" s="52"/>
      <c r="F46" s="53">
        <f>SUM(F45:F45)</f>
        <v>8107</v>
      </c>
      <c r="G46" s="50">
        <f t="shared" si="2"/>
        <v>405.35</v>
      </c>
      <c r="H46" s="50">
        <f t="shared" si="1"/>
        <v>8512.35</v>
      </c>
      <c r="I46" s="61"/>
      <c r="J46" s="62"/>
      <c r="K46" s="62"/>
      <c r="L46" s="62"/>
    </row>
    <row r="47" s="15" customFormat="1" ht="30" spans="1:12">
      <c r="A47" s="51" t="s">
        <v>47</v>
      </c>
      <c r="B47" s="46" t="s">
        <v>44</v>
      </c>
      <c r="C47" s="47" t="s">
        <v>31</v>
      </c>
      <c r="D47" s="48" t="s">
        <v>45</v>
      </c>
      <c r="E47" s="52"/>
      <c r="F47" s="53">
        <f>SUM(F46:F46)</f>
        <v>8107</v>
      </c>
      <c r="G47" s="50">
        <f t="shared" si="2"/>
        <v>405.35</v>
      </c>
      <c r="H47" s="50">
        <f t="shared" si="1"/>
        <v>8512.35</v>
      </c>
      <c r="I47" s="61"/>
      <c r="J47" s="62"/>
      <c r="K47" s="62"/>
      <c r="L47" s="62"/>
    </row>
    <row r="48" s="15" customFormat="1" ht="20" customHeight="1" spans="1:17">
      <c r="A48" s="45" t="s">
        <v>47</v>
      </c>
      <c r="B48" s="46" t="s">
        <v>30</v>
      </c>
      <c r="C48" s="47" t="s">
        <v>31</v>
      </c>
      <c r="D48" s="48" t="s">
        <v>46</v>
      </c>
      <c r="E48" s="49" t="s">
        <v>33</v>
      </c>
      <c r="F48" s="50">
        <v>2067</v>
      </c>
      <c r="G48" s="50">
        <f t="shared" si="2"/>
        <v>103.35</v>
      </c>
      <c r="H48" s="50">
        <f t="shared" si="1"/>
        <v>2170.35</v>
      </c>
      <c r="I48" s="61"/>
      <c r="J48" s="62"/>
      <c r="K48" s="62"/>
      <c r="L48" s="62"/>
      <c r="M48" s="60"/>
      <c r="N48" s="60"/>
      <c r="O48" s="60"/>
      <c r="P48" s="60"/>
      <c r="Q48" s="63"/>
    </row>
    <row r="49" s="15" customFormat="1" ht="20" customHeight="1" spans="1:17">
      <c r="A49" s="45"/>
      <c r="B49" s="46"/>
      <c r="C49" s="47"/>
      <c r="D49" s="48"/>
      <c r="E49" s="49" t="s">
        <v>38</v>
      </c>
      <c r="F49" s="50">
        <v>2344</v>
      </c>
      <c r="G49" s="50">
        <f t="shared" si="2"/>
        <v>117.2</v>
      </c>
      <c r="H49" s="50">
        <f t="shared" si="1"/>
        <v>2461.2</v>
      </c>
      <c r="I49" s="61"/>
      <c r="J49" s="62"/>
      <c r="K49" s="62"/>
      <c r="L49" s="62"/>
      <c r="M49" s="60"/>
      <c r="N49" s="60"/>
      <c r="O49" s="60"/>
      <c r="P49" s="60"/>
      <c r="Q49" s="63"/>
    </row>
    <row r="50" s="15" customFormat="1" ht="20" customHeight="1" spans="1:17">
      <c r="A50" s="45"/>
      <c r="B50" s="46"/>
      <c r="C50" s="47"/>
      <c r="D50" s="48"/>
      <c r="E50" s="49" t="s">
        <v>39</v>
      </c>
      <c r="F50" s="50">
        <v>1653</v>
      </c>
      <c r="G50" s="50">
        <f t="shared" si="2"/>
        <v>82.65</v>
      </c>
      <c r="H50" s="50">
        <f t="shared" si="1"/>
        <v>1735.65</v>
      </c>
      <c r="I50" s="61"/>
      <c r="J50" s="62"/>
      <c r="K50" s="62"/>
      <c r="L50" s="62"/>
      <c r="M50" s="60"/>
      <c r="N50" s="60"/>
      <c r="O50" s="60"/>
      <c r="P50" s="60"/>
      <c r="Q50" s="63"/>
    </row>
    <row r="51" s="15" customFormat="1" ht="20" customHeight="1" spans="1:17">
      <c r="A51" s="45"/>
      <c r="B51" s="46"/>
      <c r="C51" s="47"/>
      <c r="D51" s="48"/>
      <c r="E51" s="49" t="s">
        <v>40</v>
      </c>
      <c r="F51" s="50">
        <v>689</v>
      </c>
      <c r="G51" s="50">
        <f t="shared" si="2"/>
        <v>34.45</v>
      </c>
      <c r="H51" s="50">
        <f t="shared" si="1"/>
        <v>723.45</v>
      </c>
      <c r="I51" s="61"/>
      <c r="J51" s="62"/>
      <c r="K51" s="62"/>
      <c r="L51" s="62"/>
      <c r="M51" s="60"/>
      <c r="N51" s="60"/>
      <c r="O51" s="60"/>
      <c r="P51" s="60"/>
      <c r="Q51" s="63"/>
    </row>
    <row r="52" s="15" customFormat="1" ht="20" customHeight="1" spans="1:17">
      <c r="A52" s="45"/>
      <c r="B52" s="46"/>
      <c r="C52" s="47"/>
      <c r="D52" s="48"/>
      <c r="E52" s="49" t="s">
        <v>41</v>
      </c>
      <c r="F52" s="50">
        <v>138</v>
      </c>
      <c r="G52" s="50">
        <f t="shared" si="2"/>
        <v>6.9</v>
      </c>
      <c r="H52" s="50">
        <f t="shared" si="1"/>
        <v>144.9</v>
      </c>
      <c r="I52" s="61"/>
      <c r="J52" s="62"/>
      <c r="K52" s="62"/>
      <c r="L52" s="62"/>
      <c r="M52" s="60"/>
      <c r="N52" s="60"/>
      <c r="O52" s="60"/>
      <c r="P52" s="60"/>
      <c r="Q52" s="63"/>
    </row>
    <row r="53" s="15" customFormat="1" ht="30" spans="1:17">
      <c r="A53" s="51" t="s">
        <v>47</v>
      </c>
      <c r="B53" s="46" t="s">
        <v>42</v>
      </c>
      <c r="C53" s="47" t="s">
        <v>31</v>
      </c>
      <c r="D53" s="48" t="s">
        <v>46</v>
      </c>
      <c r="E53" s="52"/>
      <c r="F53" s="53">
        <f>SUM(F48:F52)</f>
        <v>6891</v>
      </c>
      <c r="G53" s="50">
        <f t="shared" si="2"/>
        <v>344.55</v>
      </c>
      <c r="H53" s="50">
        <f t="shared" si="1"/>
        <v>7235.55</v>
      </c>
      <c r="I53" s="61"/>
      <c r="J53" s="62"/>
      <c r="K53" s="62"/>
      <c r="L53" s="62"/>
      <c r="M53" s="63"/>
      <c r="N53" s="60"/>
      <c r="O53" s="63"/>
      <c r="P53" s="60"/>
      <c r="Q53" s="63"/>
    </row>
    <row r="54" s="15" customFormat="1" ht="30" spans="1:12">
      <c r="A54" s="51" t="s">
        <v>47</v>
      </c>
      <c r="B54" s="46" t="s">
        <v>43</v>
      </c>
      <c r="C54" s="47" t="s">
        <v>31</v>
      </c>
      <c r="D54" s="48" t="s">
        <v>46</v>
      </c>
      <c r="E54" s="52"/>
      <c r="F54" s="53">
        <f>SUM(F53:F53)</f>
        <v>6891</v>
      </c>
      <c r="G54" s="50">
        <f t="shared" si="2"/>
        <v>344.55</v>
      </c>
      <c r="H54" s="50">
        <f t="shared" si="1"/>
        <v>7235.55</v>
      </c>
      <c r="I54" s="61"/>
      <c r="J54" s="62"/>
      <c r="K54" s="62"/>
      <c r="L54" s="62"/>
    </row>
    <row r="55" s="15" customFormat="1" ht="30" spans="1:12">
      <c r="A55" s="51" t="s">
        <v>47</v>
      </c>
      <c r="B55" s="46" t="s">
        <v>44</v>
      </c>
      <c r="C55" s="47" t="s">
        <v>31</v>
      </c>
      <c r="D55" s="48" t="s">
        <v>46</v>
      </c>
      <c r="E55" s="52"/>
      <c r="F55" s="53">
        <f>SUM(F54:F54)</f>
        <v>6891</v>
      </c>
      <c r="G55" s="50">
        <f t="shared" si="2"/>
        <v>344.55</v>
      </c>
      <c r="H55" s="50">
        <f t="shared" si="1"/>
        <v>7235.55</v>
      </c>
      <c r="I55" s="61"/>
      <c r="J55" s="62"/>
      <c r="K55" s="62"/>
      <c r="L55" s="62"/>
    </row>
    <row r="56" s="15" customFormat="1" ht="20" customHeight="1" spans="1:17">
      <c r="A56" s="45" t="s">
        <v>51</v>
      </c>
      <c r="B56" s="46" t="s">
        <v>30</v>
      </c>
      <c r="C56" s="47" t="s">
        <v>31</v>
      </c>
      <c r="D56" s="48" t="s">
        <v>32</v>
      </c>
      <c r="E56" s="49" t="s">
        <v>33</v>
      </c>
      <c r="F56" s="50">
        <v>671</v>
      </c>
      <c r="G56" s="50">
        <f t="shared" si="2"/>
        <v>33.55</v>
      </c>
      <c r="H56" s="50">
        <f t="shared" si="1"/>
        <v>704.55</v>
      </c>
      <c r="I56" s="58" t="s">
        <v>52</v>
      </c>
      <c r="J56" s="59" t="s">
        <v>53</v>
      </c>
      <c r="K56" s="59" t="s">
        <v>54</v>
      </c>
      <c r="L56" s="59" t="s">
        <v>37</v>
      </c>
      <c r="M56" s="60"/>
      <c r="N56" s="60"/>
      <c r="O56" s="60"/>
      <c r="P56" s="60"/>
      <c r="Q56" s="63"/>
    </row>
    <row r="57" s="15" customFormat="1" ht="20" customHeight="1" spans="1:17">
      <c r="A57" s="45"/>
      <c r="B57" s="46"/>
      <c r="C57" s="47"/>
      <c r="D57" s="48"/>
      <c r="E57" s="49" t="s">
        <v>38</v>
      </c>
      <c r="F57" s="50">
        <v>761</v>
      </c>
      <c r="G57" s="50">
        <f t="shared" si="2"/>
        <v>38.05</v>
      </c>
      <c r="H57" s="50">
        <f t="shared" si="1"/>
        <v>799.05</v>
      </c>
      <c r="I57" s="61"/>
      <c r="J57" s="62"/>
      <c r="K57" s="62"/>
      <c r="L57" s="62"/>
      <c r="M57" s="60"/>
      <c r="N57" s="60"/>
      <c r="O57" s="60"/>
      <c r="P57" s="60"/>
      <c r="Q57" s="63"/>
    </row>
    <row r="58" s="15" customFormat="1" ht="20" customHeight="1" spans="1:17">
      <c r="A58" s="45"/>
      <c r="B58" s="46"/>
      <c r="C58" s="47"/>
      <c r="D58" s="48"/>
      <c r="E58" s="49" t="s">
        <v>39</v>
      </c>
      <c r="F58" s="50">
        <v>538</v>
      </c>
      <c r="G58" s="50">
        <f t="shared" si="2"/>
        <v>26.9</v>
      </c>
      <c r="H58" s="50">
        <f t="shared" si="1"/>
        <v>564.9</v>
      </c>
      <c r="I58" s="61"/>
      <c r="J58" s="62"/>
      <c r="K58" s="62"/>
      <c r="L58" s="62"/>
      <c r="M58" s="60"/>
      <c r="N58" s="60"/>
      <c r="O58" s="60"/>
      <c r="P58" s="60"/>
      <c r="Q58" s="63"/>
    </row>
    <row r="59" s="15" customFormat="1" ht="20" customHeight="1" spans="1:17">
      <c r="A59" s="45"/>
      <c r="B59" s="46"/>
      <c r="C59" s="47"/>
      <c r="D59" s="48"/>
      <c r="E59" s="49" t="s">
        <v>40</v>
      </c>
      <c r="F59" s="50">
        <v>224</v>
      </c>
      <c r="G59" s="50">
        <f t="shared" si="2"/>
        <v>11.2</v>
      </c>
      <c r="H59" s="50">
        <f t="shared" si="1"/>
        <v>235.2</v>
      </c>
      <c r="I59" s="61"/>
      <c r="J59" s="62"/>
      <c r="K59" s="62"/>
      <c r="L59" s="62"/>
      <c r="M59" s="60"/>
      <c r="N59" s="60"/>
      <c r="O59" s="60"/>
      <c r="P59" s="60"/>
      <c r="Q59" s="63"/>
    </row>
    <row r="60" s="15" customFormat="1" ht="20" customHeight="1" spans="1:17">
      <c r="A60" s="45"/>
      <c r="B60" s="46"/>
      <c r="C60" s="47"/>
      <c r="D60" s="48"/>
      <c r="E60" s="49" t="s">
        <v>41</v>
      </c>
      <c r="F60" s="50">
        <v>45</v>
      </c>
      <c r="G60" s="50">
        <f t="shared" si="2"/>
        <v>2.25</v>
      </c>
      <c r="H60" s="50">
        <f t="shared" si="1"/>
        <v>47.25</v>
      </c>
      <c r="I60" s="61"/>
      <c r="J60" s="62"/>
      <c r="K60" s="62"/>
      <c r="L60" s="62"/>
      <c r="M60" s="60"/>
      <c r="N60" s="60"/>
      <c r="O60" s="60"/>
      <c r="P60" s="60"/>
      <c r="Q60" s="63"/>
    </row>
    <row r="61" s="15" customFormat="1" ht="30" spans="1:17">
      <c r="A61" s="51" t="s">
        <v>51</v>
      </c>
      <c r="B61" s="46" t="s">
        <v>42</v>
      </c>
      <c r="C61" s="47" t="s">
        <v>31</v>
      </c>
      <c r="D61" s="48" t="s">
        <v>32</v>
      </c>
      <c r="E61" s="52"/>
      <c r="F61" s="53">
        <f>SUM(F56:F60)</f>
        <v>2239</v>
      </c>
      <c r="G61" s="50">
        <f t="shared" si="2"/>
        <v>111.95</v>
      </c>
      <c r="H61" s="50">
        <f t="shared" si="1"/>
        <v>2350.95</v>
      </c>
      <c r="I61" s="61"/>
      <c r="J61" s="62"/>
      <c r="K61" s="62"/>
      <c r="L61" s="62"/>
      <c r="M61" s="63"/>
      <c r="N61" s="60"/>
      <c r="O61" s="63"/>
      <c r="P61" s="60"/>
      <c r="Q61" s="63"/>
    </row>
    <row r="62" s="15" customFormat="1" ht="30" spans="1:12">
      <c r="A62" s="51" t="s">
        <v>51</v>
      </c>
      <c r="B62" s="46" t="s">
        <v>43</v>
      </c>
      <c r="C62" s="47" t="s">
        <v>31</v>
      </c>
      <c r="D62" s="48" t="s">
        <v>32</v>
      </c>
      <c r="E62" s="52"/>
      <c r="F62" s="53">
        <f>SUM(F61:F61)</f>
        <v>2239</v>
      </c>
      <c r="G62" s="50">
        <f t="shared" si="2"/>
        <v>111.95</v>
      </c>
      <c r="H62" s="50">
        <f t="shared" si="1"/>
        <v>2350.95</v>
      </c>
      <c r="I62" s="61"/>
      <c r="J62" s="62"/>
      <c r="K62" s="62"/>
      <c r="L62" s="62"/>
    </row>
    <row r="63" s="15" customFormat="1" ht="30" spans="1:12">
      <c r="A63" s="51" t="s">
        <v>51</v>
      </c>
      <c r="B63" s="46" t="s">
        <v>44</v>
      </c>
      <c r="C63" s="47" t="s">
        <v>31</v>
      </c>
      <c r="D63" s="48" t="s">
        <v>32</v>
      </c>
      <c r="E63" s="52"/>
      <c r="F63" s="53">
        <f>SUM(F62:F62)</f>
        <v>2239</v>
      </c>
      <c r="G63" s="50">
        <f t="shared" si="2"/>
        <v>111.95</v>
      </c>
      <c r="H63" s="50">
        <f t="shared" si="1"/>
        <v>2350.95</v>
      </c>
      <c r="I63" s="61"/>
      <c r="J63" s="62"/>
      <c r="K63" s="62"/>
      <c r="L63" s="62"/>
    </row>
    <row r="64" s="15" customFormat="1" ht="20" customHeight="1" spans="1:17">
      <c r="A64" s="45" t="s">
        <v>51</v>
      </c>
      <c r="B64" s="46" t="s">
        <v>30</v>
      </c>
      <c r="C64" s="47" t="s">
        <v>31</v>
      </c>
      <c r="D64" s="48" t="s">
        <v>45</v>
      </c>
      <c r="E64" s="49" t="s">
        <v>33</v>
      </c>
      <c r="F64" s="50">
        <v>4791</v>
      </c>
      <c r="G64" s="50">
        <f t="shared" si="2"/>
        <v>239.55</v>
      </c>
      <c r="H64" s="50">
        <f t="shared" si="1"/>
        <v>5030.55</v>
      </c>
      <c r="I64" s="61"/>
      <c r="J64" s="62"/>
      <c r="K64" s="62"/>
      <c r="L64" s="62"/>
      <c r="M64" s="60"/>
      <c r="N64" s="60"/>
      <c r="O64" s="60"/>
      <c r="P64" s="60"/>
      <c r="Q64" s="63"/>
    </row>
    <row r="65" s="15" customFormat="1" ht="20" customHeight="1" spans="1:17">
      <c r="A65" s="45"/>
      <c r="B65" s="46"/>
      <c r="C65" s="47"/>
      <c r="D65" s="48"/>
      <c r="E65" s="49" t="s">
        <v>38</v>
      </c>
      <c r="F65" s="50">
        <v>5432</v>
      </c>
      <c r="G65" s="50">
        <f t="shared" si="2"/>
        <v>271.6</v>
      </c>
      <c r="H65" s="50">
        <f t="shared" si="1"/>
        <v>5703.6</v>
      </c>
      <c r="I65" s="61"/>
      <c r="J65" s="62"/>
      <c r="K65" s="62"/>
      <c r="L65" s="62"/>
      <c r="M65" s="60"/>
      <c r="N65" s="60"/>
      <c r="O65" s="60"/>
      <c r="P65" s="60"/>
      <c r="Q65" s="63"/>
    </row>
    <row r="66" s="15" customFormat="1" ht="20" customHeight="1" spans="1:17">
      <c r="A66" s="45"/>
      <c r="B66" s="46"/>
      <c r="C66" s="47"/>
      <c r="D66" s="48"/>
      <c r="E66" s="49" t="s">
        <v>39</v>
      </c>
      <c r="F66" s="50">
        <v>3834</v>
      </c>
      <c r="G66" s="50">
        <f t="shared" si="2"/>
        <v>191.7</v>
      </c>
      <c r="H66" s="50">
        <f t="shared" si="1"/>
        <v>4025.7</v>
      </c>
      <c r="I66" s="61"/>
      <c r="J66" s="62"/>
      <c r="K66" s="62"/>
      <c r="L66" s="62"/>
      <c r="M66" s="60"/>
      <c r="N66" s="60"/>
      <c r="O66" s="60"/>
      <c r="P66" s="60"/>
      <c r="Q66" s="63"/>
    </row>
    <row r="67" s="15" customFormat="1" ht="20" customHeight="1" spans="1:17">
      <c r="A67" s="45"/>
      <c r="B67" s="46"/>
      <c r="C67" s="47"/>
      <c r="D67" s="48"/>
      <c r="E67" s="49" t="s">
        <v>40</v>
      </c>
      <c r="F67" s="50">
        <v>1597</v>
      </c>
      <c r="G67" s="50">
        <f t="shared" si="2"/>
        <v>79.85</v>
      </c>
      <c r="H67" s="50">
        <f t="shared" si="1"/>
        <v>1676.85</v>
      </c>
      <c r="I67" s="61"/>
      <c r="J67" s="62"/>
      <c r="K67" s="62"/>
      <c r="L67" s="62"/>
      <c r="M67" s="60"/>
      <c r="N67" s="60"/>
      <c r="O67" s="60"/>
      <c r="P67" s="60"/>
      <c r="Q67" s="63"/>
    </row>
    <row r="68" s="15" customFormat="1" ht="20" customHeight="1" spans="1:17">
      <c r="A68" s="45"/>
      <c r="B68" s="46"/>
      <c r="C68" s="47"/>
      <c r="D68" s="48"/>
      <c r="E68" s="49" t="s">
        <v>41</v>
      </c>
      <c r="F68" s="50">
        <v>319</v>
      </c>
      <c r="G68" s="50">
        <f t="shared" si="2"/>
        <v>15.95</v>
      </c>
      <c r="H68" s="50">
        <f t="shared" si="1"/>
        <v>334.95</v>
      </c>
      <c r="I68" s="61"/>
      <c r="J68" s="62"/>
      <c r="K68" s="62"/>
      <c r="L68" s="62"/>
      <c r="M68" s="60"/>
      <c r="N68" s="60"/>
      <c r="O68" s="60"/>
      <c r="P68" s="60"/>
      <c r="Q68" s="63"/>
    </row>
    <row r="69" s="15" customFormat="1" ht="30" spans="1:17">
      <c r="A69" s="51" t="s">
        <v>51</v>
      </c>
      <c r="B69" s="46" t="s">
        <v>42</v>
      </c>
      <c r="C69" s="47" t="s">
        <v>31</v>
      </c>
      <c r="D69" s="48" t="s">
        <v>45</v>
      </c>
      <c r="E69" s="52"/>
      <c r="F69" s="53">
        <f>SUM(F64:F68)</f>
        <v>15973</v>
      </c>
      <c r="G69" s="50">
        <f t="shared" si="2"/>
        <v>798.65</v>
      </c>
      <c r="H69" s="50">
        <f t="shared" si="1"/>
        <v>16771.65</v>
      </c>
      <c r="I69" s="61"/>
      <c r="J69" s="62"/>
      <c r="K69" s="62"/>
      <c r="L69" s="62"/>
      <c r="M69" s="63"/>
      <c r="N69" s="60"/>
      <c r="O69" s="63"/>
      <c r="P69" s="60"/>
      <c r="Q69" s="63"/>
    </row>
    <row r="70" s="15" customFormat="1" ht="30" spans="1:12">
      <c r="A70" s="51" t="s">
        <v>51</v>
      </c>
      <c r="B70" s="46" t="s">
        <v>43</v>
      </c>
      <c r="C70" s="47" t="s">
        <v>31</v>
      </c>
      <c r="D70" s="48" t="s">
        <v>45</v>
      </c>
      <c r="E70" s="52"/>
      <c r="F70" s="53">
        <f>SUM(F69:F69)</f>
        <v>15973</v>
      </c>
      <c r="G70" s="50">
        <f t="shared" si="2"/>
        <v>798.65</v>
      </c>
      <c r="H70" s="50">
        <f t="shared" si="1"/>
        <v>16771.65</v>
      </c>
      <c r="I70" s="61"/>
      <c r="J70" s="62"/>
      <c r="K70" s="62"/>
      <c r="L70" s="62"/>
    </row>
    <row r="71" s="15" customFormat="1" ht="30" spans="1:12">
      <c r="A71" s="51" t="s">
        <v>51</v>
      </c>
      <c r="B71" s="46" t="s">
        <v>44</v>
      </c>
      <c r="C71" s="47" t="s">
        <v>31</v>
      </c>
      <c r="D71" s="48" t="s">
        <v>45</v>
      </c>
      <c r="E71" s="52"/>
      <c r="F71" s="53">
        <f>SUM(F70:F70)</f>
        <v>15973</v>
      </c>
      <c r="G71" s="50">
        <f t="shared" si="2"/>
        <v>798.65</v>
      </c>
      <c r="H71" s="50">
        <f t="shared" si="1"/>
        <v>16771.65</v>
      </c>
      <c r="I71" s="61"/>
      <c r="J71" s="62"/>
      <c r="K71" s="62"/>
      <c r="L71" s="62"/>
    </row>
    <row r="72" s="15" customFormat="1" ht="20" customHeight="1" spans="1:17">
      <c r="A72" s="45" t="s">
        <v>51</v>
      </c>
      <c r="B72" s="46" t="s">
        <v>30</v>
      </c>
      <c r="C72" s="47" t="s">
        <v>31</v>
      </c>
      <c r="D72" s="48" t="s">
        <v>46</v>
      </c>
      <c r="E72" s="49" t="s">
        <v>33</v>
      </c>
      <c r="F72" s="50">
        <v>4074</v>
      </c>
      <c r="G72" s="50">
        <f t="shared" si="2"/>
        <v>203.7</v>
      </c>
      <c r="H72" s="50">
        <f t="shared" si="1"/>
        <v>4277.7</v>
      </c>
      <c r="I72" s="61"/>
      <c r="J72" s="62"/>
      <c r="K72" s="62"/>
      <c r="L72" s="62"/>
      <c r="M72" s="60"/>
      <c r="N72" s="60"/>
      <c r="O72" s="60"/>
      <c r="P72" s="60"/>
      <c r="Q72" s="63"/>
    </row>
    <row r="73" s="15" customFormat="1" ht="20" customHeight="1" spans="1:17">
      <c r="A73" s="45"/>
      <c r="B73" s="46"/>
      <c r="C73" s="47"/>
      <c r="D73" s="48"/>
      <c r="E73" s="49" t="s">
        <v>38</v>
      </c>
      <c r="F73" s="50">
        <v>4616</v>
      </c>
      <c r="G73" s="50">
        <f t="shared" ref="G73:G104" si="3">F73*0.05</f>
        <v>230.8</v>
      </c>
      <c r="H73" s="50">
        <f t="shared" ref="H73:H120" si="4">F73+G73</f>
        <v>4846.8</v>
      </c>
      <c r="I73" s="61"/>
      <c r="J73" s="62"/>
      <c r="K73" s="62"/>
      <c r="L73" s="62"/>
      <c r="M73" s="60"/>
      <c r="N73" s="60"/>
      <c r="O73" s="60"/>
      <c r="P73" s="60"/>
      <c r="Q73" s="63"/>
    </row>
    <row r="74" s="15" customFormat="1" ht="20" customHeight="1" spans="1:17">
      <c r="A74" s="45"/>
      <c r="B74" s="46"/>
      <c r="C74" s="47"/>
      <c r="D74" s="48"/>
      <c r="E74" s="49" t="s">
        <v>39</v>
      </c>
      <c r="F74" s="50">
        <v>3257</v>
      </c>
      <c r="G74" s="50">
        <f t="shared" si="3"/>
        <v>162.85</v>
      </c>
      <c r="H74" s="50">
        <f t="shared" si="4"/>
        <v>3419.85</v>
      </c>
      <c r="I74" s="61"/>
      <c r="J74" s="62"/>
      <c r="K74" s="62"/>
      <c r="L74" s="62"/>
      <c r="M74" s="60"/>
      <c r="N74" s="60"/>
      <c r="O74" s="60"/>
      <c r="P74" s="60"/>
      <c r="Q74" s="63"/>
    </row>
    <row r="75" s="15" customFormat="1" ht="20" customHeight="1" spans="1:17">
      <c r="A75" s="45"/>
      <c r="B75" s="46"/>
      <c r="C75" s="47"/>
      <c r="D75" s="48"/>
      <c r="E75" s="49" t="s">
        <v>40</v>
      </c>
      <c r="F75" s="50">
        <v>1358</v>
      </c>
      <c r="G75" s="50">
        <f t="shared" si="3"/>
        <v>67.9</v>
      </c>
      <c r="H75" s="50">
        <f t="shared" si="4"/>
        <v>1425.9</v>
      </c>
      <c r="I75" s="61"/>
      <c r="J75" s="62"/>
      <c r="K75" s="62"/>
      <c r="L75" s="62"/>
      <c r="M75" s="60"/>
      <c r="N75" s="60"/>
      <c r="O75" s="60"/>
      <c r="P75" s="60"/>
      <c r="Q75" s="63"/>
    </row>
    <row r="76" s="15" customFormat="1" ht="20" customHeight="1" spans="1:17">
      <c r="A76" s="45"/>
      <c r="B76" s="46"/>
      <c r="C76" s="47"/>
      <c r="D76" s="48"/>
      <c r="E76" s="49" t="s">
        <v>41</v>
      </c>
      <c r="F76" s="50">
        <v>272</v>
      </c>
      <c r="G76" s="50">
        <f t="shared" si="3"/>
        <v>13.6</v>
      </c>
      <c r="H76" s="50">
        <f t="shared" si="4"/>
        <v>285.6</v>
      </c>
      <c r="I76" s="61"/>
      <c r="J76" s="62"/>
      <c r="K76" s="62"/>
      <c r="L76" s="62"/>
      <c r="M76" s="60"/>
      <c r="N76" s="60"/>
      <c r="O76" s="60"/>
      <c r="P76" s="60"/>
      <c r="Q76" s="63"/>
    </row>
    <row r="77" s="15" customFormat="1" ht="30" spans="1:17">
      <c r="A77" s="51" t="s">
        <v>51</v>
      </c>
      <c r="B77" s="46" t="s">
        <v>42</v>
      </c>
      <c r="C77" s="47" t="s">
        <v>31</v>
      </c>
      <c r="D77" s="48" t="s">
        <v>46</v>
      </c>
      <c r="E77" s="52"/>
      <c r="F77" s="53">
        <f>SUM(F72:F76)</f>
        <v>13577</v>
      </c>
      <c r="G77" s="50">
        <f t="shared" si="3"/>
        <v>678.85</v>
      </c>
      <c r="H77" s="50">
        <f t="shared" si="4"/>
        <v>14255.85</v>
      </c>
      <c r="I77" s="61"/>
      <c r="J77" s="62"/>
      <c r="K77" s="62"/>
      <c r="L77" s="62"/>
      <c r="M77" s="63"/>
      <c r="N77" s="60"/>
      <c r="O77" s="63"/>
      <c r="P77" s="60"/>
      <c r="Q77" s="63"/>
    </row>
    <row r="78" s="15" customFormat="1" ht="30" spans="1:12">
      <c r="A78" s="51" t="s">
        <v>51</v>
      </c>
      <c r="B78" s="46" t="s">
        <v>43</v>
      </c>
      <c r="C78" s="47" t="s">
        <v>31</v>
      </c>
      <c r="D78" s="48" t="s">
        <v>46</v>
      </c>
      <c r="E78" s="52"/>
      <c r="F78" s="53">
        <f>SUM(F77:F77)</f>
        <v>13577</v>
      </c>
      <c r="G78" s="50">
        <f t="shared" si="3"/>
        <v>678.85</v>
      </c>
      <c r="H78" s="50">
        <f t="shared" si="4"/>
        <v>14255.85</v>
      </c>
      <c r="I78" s="61"/>
      <c r="J78" s="62"/>
      <c r="K78" s="62"/>
      <c r="L78" s="62"/>
    </row>
    <row r="79" s="15" customFormat="1" ht="30" spans="1:12">
      <c r="A79" s="51" t="s">
        <v>51</v>
      </c>
      <c r="B79" s="46" t="s">
        <v>44</v>
      </c>
      <c r="C79" s="47" t="s">
        <v>31</v>
      </c>
      <c r="D79" s="48" t="s">
        <v>46</v>
      </c>
      <c r="E79" s="52"/>
      <c r="F79" s="53">
        <f>SUM(F78:F78)</f>
        <v>13577</v>
      </c>
      <c r="G79" s="50">
        <f t="shared" si="3"/>
        <v>678.85</v>
      </c>
      <c r="H79" s="50">
        <f t="shared" si="4"/>
        <v>14255.85</v>
      </c>
      <c r="I79" s="61"/>
      <c r="J79" s="62"/>
      <c r="K79" s="62"/>
      <c r="L79" s="62"/>
    </row>
    <row r="80" s="15" customFormat="1" ht="20" customHeight="1" spans="1:17">
      <c r="A80" s="45" t="s">
        <v>55</v>
      </c>
      <c r="B80" s="46" t="s">
        <v>30</v>
      </c>
      <c r="C80" s="47" t="s">
        <v>31</v>
      </c>
      <c r="D80" s="48" t="s">
        <v>32</v>
      </c>
      <c r="E80" s="49" t="s">
        <v>33</v>
      </c>
      <c r="F80" s="50">
        <v>537</v>
      </c>
      <c r="G80" s="50">
        <f t="shared" si="3"/>
        <v>26.85</v>
      </c>
      <c r="H80" s="50">
        <f t="shared" si="4"/>
        <v>563.85</v>
      </c>
      <c r="I80" s="58" t="s">
        <v>56</v>
      </c>
      <c r="J80" s="59" t="s">
        <v>57</v>
      </c>
      <c r="K80" s="59" t="s">
        <v>58</v>
      </c>
      <c r="L80" s="59" t="s">
        <v>37</v>
      </c>
      <c r="M80" s="60"/>
      <c r="N80" s="60"/>
      <c r="O80" s="60"/>
      <c r="P80" s="60"/>
      <c r="Q80" s="63"/>
    </row>
    <row r="81" s="15" customFormat="1" ht="20" customHeight="1" spans="1:17">
      <c r="A81" s="45"/>
      <c r="B81" s="46"/>
      <c r="C81" s="47"/>
      <c r="D81" s="48"/>
      <c r="E81" s="49" t="s">
        <v>38</v>
      </c>
      <c r="F81" s="50">
        <v>608</v>
      </c>
      <c r="G81" s="50">
        <f t="shared" si="3"/>
        <v>30.4</v>
      </c>
      <c r="H81" s="50">
        <f t="shared" si="4"/>
        <v>638.4</v>
      </c>
      <c r="I81" s="61"/>
      <c r="J81" s="62"/>
      <c r="K81" s="62"/>
      <c r="L81" s="62"/>
      <c r="M81" s="60"/>
      <c r="N81" s="60"/>
      <c r="O81" s="60"/>
      <c r="P81" s="60"/>
      <c r="Q81" s="63"/>
    </row>
    <row r="82" s="15" customFormat="1" ht="20" customHeight="1" spans="1:17">
      <c r="A82" s="45"/>
      <c r="B82" s="46"/>
      <c r="C82" s="47"/>
      <c r="D82" s="48"/>
      <c r="E82" s="49" t="s">
        <v>39</v>
      </c>
      <c r="F82" s="50">
        <v>429</v>
      </c>
      <c r="G82" s="50">
        <f t="shared" si="3"/>
        <v>21.45</v>
      </c>
      <c r="H82" s="50">
        <f t="shared" si="4"/>
        <v>450.45</v>
      </c>
      <c r="I82" s="61"/>
      <c r="J82" s="62"/>
      <c r="K82" s="62"/>
      <c r="L82" s="62"/>
      <c r="M82" s="60"/>
      <c r="N82" s="60"/>
      <c r="O82" s="60"/>
      <c r="P82" s="60"/>
      <c r="Q82" s="63"/>
    </row>
    <row r="83" s="15" customFormat="1" ht="20" customHeight="1" spans="1:17">
      <c r="A83" s="45"/>
      <c r="B83" s="46"/>
      <c r="C83" s="47"/>
      <c r="D83" s="48"/>
      <c r="E83" s="49" t="s">
        <v>40</v>
      </c>
      <c r="F83" s="50">
        <v>179</v>
      </c>
      <c r="G83" s="50">
        <f t="shared" si="3"/>
        <v>8.95</v>
      </c>
      <c r="H83" s="50">
        <f t="shared" si="4"/>
        <v>187.95</v>
      </c>
      <c r="I83" s="61"/>
      <c r="J83" s="62"/>
      <c r="K83" s="62"/>
      <c r="L83" s="62"/>
      <c r="M83" s="60"/>
      <c r="N83" s="60"/>
      <c r="O83" s="60"/>
      <c r="P83" s="60"/>
      <c r="Q83" s="63"/>
    </row>
    <row r="84" s="15" customFormat="1" ht="20" customHeight="1" spans="1:17">
      <c r="A84" s="45"/>
      <c r="B84" s="46"/>
      <c r="C84" s="47"/>
      <c r="D84" s="48"/>
      <c r="E84" s="49" t="s">
        <v>41</v>
      </c>
      <c r="F84" s="50">
        <v>36</v>
      </c>
      <c r="G84" s="50">
        <f t="shared" si="3"/>
        <v>1.8</v>
      </c>
      <c r="H84" s="50">
        <f t="shared" si="4"/>
        <v>37.8</v>
      </c>
      <c r="I84" s="61"/>
      <c r="J84" s="62"/>
      <c r="K84" s="62"/>
      <c r="L84" s="62"/>
      <c r="M84" s="60"/>
      <c r="N84" s="60"/>
      <c r="O84" s="60"/>
      <c r="P84" s="60"/>
      <c r="Q84" s="63"/>
    </row>
    <row r="85" s="15" customFormat="1" ht="30" spans="1:17">
      <c r="A85" s="51" t="s">
        <v>55</v>
      </c>
      <c r="B85" s="46" t="s">
        <v>42</v>
      </c>
      <c r="C85" s="47" t="s">
        <v>31</v>
      </c>
      <c r="D85" s="48" t="s">
        <v>32</v>
      </c>
      <c r="E85" s="52"/>
      <c r="F85" s="53">
        <f>SUM(F80:F84)</f>
        <v>1789</v>
      </c>
      <c r="G85" s="50">
        <f t="shared" si="3"/>
        <v>89.45</v>
      </c>
      <c r="H85" s="50">
        <f t="shared" si="4"/>
        <v>1878.45</v>
      </c>
      <c r="I85" s="61"/>
      <c r="J85" s="62"/>
      <c r="K85" s="62"/>
      <c r="L85" s="62"/>
      <c r="M85" s="63"/>
      <c r="N85" s="60"/>
      <c r="O85" s="63"/>
      <c r="P85" s="60"/>
      <c r="Q85" s="63"/>
    </row>
    <row r="86" s="15" customFormat="1" ht="30" spans="1:12">
      <c r="A86" s="51" t="s">
        <v>55</v>
      </c>
      <c r="B86" s="46" t="s">
        <v>43</v>
      </c>
      <c r="C86" s="47" t="s">
        <v>31</v>
      </c>
      <c r="D86" s="48" t="s">
        <v>32</v>
      </c>
      <c r="E86" s="52"/>
      <c r="F86" s="53">
        <f>SUM(F85:F85)</f>
        <v>1789</v>
      </c>
      <c r="G86" s="50">
        <f t="shared" si="3"/>
        <v>89.45</v>
      </c>
      <c r="H86" s="50">
        <f t="shared" si="4"/>
        <v>1878.45</v>
      </c>
      <c r="I86" s="61"/>
      <c r="J86" s="62"/>
      <c r="K86" s="62"/>
      <c r="L86" s="62"/>
    </row>
    <row r="87" s="15" customFormat="1" ht="30" spans="1:12">
      <c r="A87" s="51" t="s">
        <v>55</v>
      </c>
      <c r="B87" s="46" t="s">
        <v>44</v>
      </c>
      <c r="C87" s="47" t="s">
        <v>31</v>
      </c>
      <c r="D87" s="48" t="s">
        <v>32</v>
      </c>
      <c r="E87" s="52"/>
      <c r="F87" s="53">
        <f>SUM(F86:F86)</f>
        <v>1789</v>
      </c>
      <c r="G87" s="50">
        <f t="shared" si="3"/>
        <v>89.45</v>
      </c>
      <c r="H87" s="50">
        <f t="shared" si="4"/>
        <v>1878.45</v>
      </c>
      <c r="I87" s="61"/>
      <c r="J87" s="62"/>
      <c r="K87" s="62"/>
      <c r="L87" s="62"/>
    </row>
    <row r="88" s="15" customFormat="1" ht="20" customHeight="1" spans="1:17">
      <c r="A88" s="45" t="s">
        <v>55</v>
      </c>
      <c r="B88" s="46" t="s">
        <v>30</v>
      </c>
      <c r="C88" s="47" t="s">
        <v>31</v>
      </c>
      <c r="D88" s="48" t="s">
        <v>45</v>
      </c>
      <c r="E88" s="49" t="s">
        <v>33</v>
      </c>
      <c r="F88" s="50">
        <v>3194</v>
      </c>
      <c r="G88" s="50">
        <f t="shared" si="3"/>
        <v>159.7</v>
      </c>
      <c r="H88" s="50">
        <f t="shared" si="4"/>
        <v>3353.7</v>
      </c>
      <c r="I88" s="61"/>
      <c r="J88" s="62"/>
      <c r="K88" s="62"/>
      <c r="L88" s="62"/>
      <c r="M88" s="60"/>
      <c r="N88" s="60"/>
      <c r="O88" s="60"/>
      <c r="P88" s="60"/>
      <c r="Q88" s="63"/>
    </row>
    <row r="89" s="15" customFormat="1" ht="20" customHeight="1" spans="1:17">
      <c r="A89" s="45"/>
      <c r="B89" s="46"/>
      <c r="C89" s="47"/>
      <c r="D89" s="48"/>
      <c r="E89" s="49" t="s">
        <v>38</v>
      </c>
      <c r="F89" s="50">
        <v>3621</v>
      </c>
      <c r="G89" s="50">
        <f t="shared" si="3"/>
        <v>181.05</v>
      </c>
      <c r="H89" s="50">
        <f t="shared" si="4"/>
        <v>3802.05</v>
      </c>
      <c r="I89" s="61"/>
      <c r="J89" s="62"/>
      <c r="K89" s="62"/>
      <c r="L89" s="62"/>
      <c r="M89" s="60"/>
      <c r="N89" s="60"/>
      <c r="O89" s="60"/>
      <c r="P89" s="60"/>
      <c r="Q89" s="63"/>
    </row>
    <row r="90" s="15" customFormat="1" ht="20" customHeight="1" spans="1:17">
      <c r="A90" s="45"/>
      <c r="B90" s="46"/>
      <c r="C90" s="47"/>
      <c r="D90" s="48"/>
      <c r="E90" s="49" t="s">
        <v>39</v>
      </c>
      <c r="F90" s="50">
        <v>2556</v>
      </c>
      <c r="G90" s="50">
        <f t="shared" si="3"/>
        <v>127.8</v>
      </c>
      <c r="H90" s="50">
        <f t="shared" si="4"/>
        <v>2683.8</v>
      </c>
      <c r="I90" s="61"/>
      <c r="J90" s="62"/>
      <c r="K90" s="62"/>
      <c r="L90" s="62"/>
      <c r="M90" s="60"/>
      <c r="N90" s="60"/>
      <c r="O90" s="60"/>
      <c r="P90" s="60"/>
      <c r="Q90" s="63"/>
    </row>
    <row r="91" s="15" customFormat="1" ht="20" customHeight="1" spans="1:17">
      <c r="A91" s="45"/>
      <c r="B91" s="46"/>
      <c r="C91" s="47"/>
      <c r="D91" s="48"/>
      <c r="E91" s="49" t="s">
        <v>40</v>
      </c>
      <c r="F91" s="50">
        <v>1065</v>
      </c>
      <c r="G91" s="50">
        <f t="shared" si="3"/>
        <v>53.25</v>
      </c>
      <c r="H91" s="50">
        <f t="shared" si="4"/>
        <v>1118.25</v>
      </c>
      <c r="I91" s="61"/>
      <c r="J91" s="62"/>
      <c r="K91" s="62"/>
      <c r="L91" s="62"/>
      <c r="M91" s="60"/>
      <c r="N91" s="60"/>
      <c r="O91" s="60"/>
      <c r="P91" s="60"/>
      <c r="Q91" s="63"/>
    </row>
    <row r="92" s="15" customFormat="1" ht="20" customHeight="1" spans="1:17">
      <c r="A92" s="45"/>
      <c r="B92" s="46"/>
      <c r="C92" s="47"/>
      <c r="D92" s="48"/>
      <c r="E92" s="49" t="s">
        <v>41</v>
      </c>
      <c r="F92" s="50">
        <v>213</v>
      </c>
      <c r="G92" s="50">
        <f t="shared" si="3"/>
        <v>10.65</v>
      </c>
      <c r="H92" s="50">
        <f t="shared" si="4"/>
        <v>223.65</v>
      </c>
      <c r="I92" s="61"/>
      <c r="J92" s="62"/>
      <c r="K92" s="62"/>
      <c r="L92" s="62"/>
      <c r="M92" s="60"/>
      <c r="N92" s="60"/>
      <c r="O92" s="60"/>
      <c r="P92" s="60"/>
      <c r="Q92" s="63"/>
    </row>
    <row r="93" s="15" customFormat="1" ht="30" spans="1:17">
      <c r="A93" s="51" t="s">
        <v>55</v>
      </c>
      <c r="B93" s="46" t="s">
        <v>42</v>
      </c>
      <c r="C93" s="47" t="s">
        <v>31</v>
      </c>
      <c r="D93" s="48" t="s">
        <v>45</v>
      </c>
      <c r="E93" s="52"/>
      <c r="F93" s="53">
        <f>SUM(F88:F92)</f>
        <v>10649</v>
      </c>
      <c r="G93" s="50">
        <f t="shared" si="3"/>
        <v>532.45</v>
      </c>
      <c r="H93" s="50">
        <f t="shared" si="4"/>
        <v>11181.45</v>
      </c>
      <c r="I93" s="61"/>
      <c r="J93" s="62"/>
      <c r="K93" s="62"/>
      <c r="L93" s="62"/>
      <c r="M93" s="63"/>
      <c r="N93" s="60"/>
      <c r="O93" s="63"/>
      <c r="P93" s="60"/>
      <c r="Q93" s="63"/>
    </row>
    <row r="94" s="15" customFormat="1" ht="30" spans="1:12">
      <c r="A94" s="51" t="s">
        <v>55</v>
      </c>
      <c r="B94" s="46" t="s">
        <v>43</v>
      </c>
      <c r="C94" s="47" t="s">
        <v>31</v>
      </c>
      <c r="D94" s="48" t="s">
        <v>45</v>
      </c>
      <c r="E94" s="52"/>
      <c r="F94" s="53">
        <f>SUM(F93:F93)</f>
        <v>10649</v>
      </c>
      <c r="G94" s="50">
        <f t="shared" si="3"/>
        <v>532.45</v>
      </c>
      <c r="H94" s="50">
        <f t="shared" si="4"/>
        <v>11181.45</v>
      </c>
      <c r="I94" s="61"/>
      <c r="J94" s="62"/>
      <c r="K94" s="62"/>
      <c r="L94" s="62"/>
    </row>
    <row r="95" s="15" customFormat="1" ht="30" spans="1:12">
      <c r="A95" s="51" t="s">
        <v>55</v>
      </c>
      <c r="B95" s="46" t="s">
        <v>44</v>
      </c>
      <c r="C95" s="47" t="s">
        <v>31</v>
      </c>
      <c r="D95" s="48" t="s">
        <v>45</v>
      </c>
      <c r="E95" s="52"/>
      <c r="F95" s="53">
        <f>SUM(F94:F94)</f>
        <v>10649</v>
      </c>
      <c r="G95" s="50">
        <f t="shared" si="3"/>
        <v>532.45</v>
      </c>
      <c r="H95" s="50">
        <f t="shared" si="4"/>
        <v>11181.45</v>
      </c>
      <c r="I95" s="61"/>
      <c r="J95" s="62"/>
      <c r="K95" s="62"/>
      <c r="L95" s="62"/>
    </row>
    <row r="96" s="15" customFormat="1" ht="20" customHeight="1" spans="1:17">
      <c r="A96" s="45" t="s">
        <v>55</v>
      </c>
      <c r="B96" s="46" t="s">
        <v>30</v>
      </c>
      <c r="C96" s="47" t="s">
        <v>31</v>
      </c>
      <c r="D96" s="48" t="s">
        <v>46</v>
      </c>
      <c r="E96" s="49" t="s">
        <v>33</v>
      </c>
      <c r="F96" s="50">
        <v>2716</v>
      </c>
      <c r="G96" s="50">
        <f t="shared" si="3"/>
        <v>135.8</v>
      </c>
      <c r="H96" s="50">
        <f t="shared" si="4"/>
        <v>2851.8</v>
      </c>
      <c r="I96" s="61"/>
      <c r="J96" s="62"/>
      <c r="K96" s="62"/>
      <c r="L96" s="62"/>
      <c r="M96" s="60"/>
      <c r="N96" s="60"/>
      <c r="O96" s="60"/>
      <c r="P96" s="60"/>
      <c r="Q96" s="63"/>
    </row>
    <row r="97" s="15" customFormat="1" ht="20" customHeight="1" spans="1:17">
      <c r="A97" s="45"/>
      <c r="B97" s="46"/>
      <c r="C97" s="47"/>
      <c r="D97" s="48"/>
      <c r="E97" s="49" t="s">
        <v>38</v>
      </c>
      <c r="F97" s="50">
        <v>3078</v>
      </c>
      <c r="G97" s="50">
        <f t="shared" si="3"/>
        <v>153.9</v>
      </c>
      <c r="H97" s="50">
        <f t="shared" si="4"/>
        <v>3231.9</v>
      </c>
      <c r="I97" s="61"/>
      <c r="J97" s="62"/>
      <c r="K97" s="62"/>
      <c r="L97" s="62"/>
      <c r="M97" s="60"/>
      <c r="N97" s="60"/>
      <c r="O97" s="60"/>
      <c r="P97" s="60"/>
      <c r="Q97" s="63"/>
    </row>
    <row r="98" s="15" customFormat="1" ht="20" customHeight="1" spans="1:17">
      <c r="A98" s="45"/>
      <c r="B98" s="46"/>
      <c r="C98" s="47"/>
      <c r="D98" s="48"/>
      <c r="E98" s="49" t="s">
        <v>39</v>
      </c>
      <c r="F98" s="50">
        <v>2171</v>
      </c>
      <c r="G98" s="50">
        <f t="shared" si="3"/>
        <v>108.55</v>
      </c>
      <c r="H98" s="50">
        <f t="shared" si="4"/>
        <v>2279.55</v>
      </c>
      <c r="I98" s="61"/>
      <c r="J98" s="62"/>
      <c r="K98" s="62"/>
      <c r="L98" s="62"/>
      <c r="M98" s="60"/>
      <c r="N98" s="60"/>
      <c r="O98" s="60"/>
      <c r="P98" s="60"/>
      <c r="Q98" s="63"/>
    </row>
    <row r="99" s="15" customFormat="1" ht="20" customHeight="1" spans="1:17">
      <c r="A99" s="45"/>
      <c r="B99" s="46"/>
      <c r="C99" s="47"/>
      <c r="D99" s="48"/>
      <c r="E99" s="49" t="s">
        <v>40</v>
      </c>
      <c r="F99" s="50">
        <v>905</v>
      </c>
      <c r="G99" s="50">
        <f t="shared" si="3"/>
        <v>45.25</v>
      </c>
      <c r="H99" s="50">
        <f t="shared" si="4"/>
        <v>950.25</v>
      </c>
      <c r="I99" s="61"/>
      <c r="J99" s="62"/>
      <c r="K99" s="62"/>
      <c r="L99" s="62"/>
      <c r="M99" s="60"/>
      <c r="N99" s="60"/>
      <c r="O99" s="60"/>
      <c r="P99" s="60"/>
      <c r="Q99" s="63"/>
    </row>
    <row r="100" s="15" customFormat="1" ht="20" customHeight="1" spans="1:17">
      <c r="A100" s="45"/>
      <c r="B100" s="46"/>
      <c r="C100" s="47"/>
      <c r="D100" s="48"/>
      <c r="E100" s="49" t="s">
        <v>41</v>
      </c>
      <c r="F100" s="50">
        <v>182</v>
      </c>
      <c r="G100" s="50">
        <f t="shared" si="3"/>
        <v>9.1</v>
      </c>
      <c r="H100" s="50">
        <f t="shared" si="4"/>
        <v>191.1</v>
      </c>
      <c r="I100" s="61"/>
      <c r="J100" s="62"/>
      <c r="K100" s="62"/>
      <c r="L100" s="62"/>
      <c r="M100" s="60"/>
      <c r="N100" s="60"/>
      <c r="O100" s="60"/>
      <c r="P100" s="60"/>
      <c r="Q100" s="63"/>
    </row>
    <row r="101" s="15" customFormat="1" ht="30" spans="1:17">
      <c r="A101" s="51" t="s">
        <v>55</v>
      </c>
      <c r="B101" s="46" t="s">
        <v>42</v>
      </c>
      <c r="C101" s="47" t="s">
        <v>31</v>
      </c>
      <c r="D101" s="48" t="s">
        <v>46</v>
      </c>
      <c r="E101" s="52"/>
      <c r="F101" s="53">
        <f>SUM(F96:F100)</f>
        <v>9052</v>
      </c>
      <c r="G101" s="50">
        <f t="shared" si="3"/>
        <v>452.6</v>
      </c>
      <c r="H101" s="50">
        <f t="shared" si="4"/>
        <v>9504.6</v>
      </c>
      <c r="I101" s="61"/>
      <c r="J101" s="62"/>
      <c r="K101" s="62"/>
      <c r="L101" s="62"/>
      <c r="M101" s="63"/>
      <c r="N101" s="60"/>
      <c r="O101" s="63"/>
      <c r="P101" s="60"/>
      <c r="Q101" s="63"/>
    </row>
    <row r="102" s="15" customFormat="1" ht="30" spans="1:12">
      <c r="A102" s="51" t="s">
        <v>55</v>
      </c>
      <c r="B102" s="46" t="s">
        <v>43</v>
      </c>
      <c r="C102" s="47" t="s">
        <v>31</v>
      </c>
      <c r="D102" s="48" t="s">
        <v>46</v>
      </c>
      <c r="E102" s="52"/>
      <c r="F102" s="53">
        <f>SUM(F101:F101)</f>
        <v>9052</v>
      </c>
      <c r="G102" s="50">
        <f t="shared" si="3"/>
        <v>452.6</v>
      </c>
      <c r="H102" s="50">
        <f t="shared" si="4"/>
        <v>9504.6</v>
      </c>
      <c r="I102" s="61"/>
      <c r="J102" s="62"/>
      <c r="K102" s="62"/>
      <c r="L102" s="62"/>
    </row>
    <row r="103" s="15" customFormat="1" ht="30" spans="1:12">
      <c r="A103" s="51" t="s">
        <v>55</v>
      </c>
      <c r="B103" s="46" t="s">
        <v>44</v>
      </c>
      <c r="C103" s="47" t="s">
        <v>31</v>
      </c>
      <c r="D103" s="48" t="s">
        <v>46</v>
      </c>
      <c r="E103" s="52"/>
      <c r="F103" s="53">
        <f>SUM(F102:F102)</f>
        <v>9052</v>
      </c>
      <c r="G103" s="50">
        <f t="shared" si="3"/>
        <v>452.6</v>
      </c>
      <c r="H103" s="50">
        <f t="shared" si="4"/>
        <v>9504.6</v>
      </c>
      <c r="I103" s="61"/>
      <c r="J103" s="62"/>
      <c r="K103" s="62"/>
      <c r="L103" s="62"/>
    </row>
    <row r="104" s="15" customFormat="1" ht="20" customHeight="1" spans="1:17">
      <c r="A104" s="45" t="s">
        <v>59</v>
      </c>
      <c r="B104" s="46" t="s">
        <v>30</v>
      </c>
      <c r="C104" s="47" t="s">
        <v>31</v>
      </c>
      <c r="D104" s="48" t="s">
        <v>45</v>
      </c>
      <c r="E104" s="49" t="s">
        <v>33</v>
      </c>
      <c r="F104" s="50">
        <v>1129</v>
      </c>
      <c r="G104" s="50">
        <f t="shared" si="3"/>
        <v>56.45</v>
      </c>
      <c r="H104" s="50">
        <f t="shared" si="4"/>
        <v>1185.45</v>
      </c>
      <c r="I104" s="58" t="s">
        <v>60</v>
      </c>
      <c r="J104" s="59" t="s">
        <v>61</v>
      </c>
      <c r="K104" s="59" t="s">
        <v>62</v>
      </c>
      <c r="L104" s="59" t="s">
        <v>63</v>
      </c>
      <c r="M104" s="60"/>
      <c r="N104" s="60"/>
      <c r="O104" s="60"/>
      <c r="P104" s="60"/>
      <c r="Q104" s="63"/>
    </row>
    <row r="105" s="15" customFormat="1" ht="20" customHeight="1" spans="1:17">
      <c r="A105" s="45"/>
      <c r="B105" s="46"/>
      <c r="C105" s="47"/>
      <c r="D105" s="48"/>
      <c r="E105" s="49" t="s">
        <v>38</v>
      </c>
      <c r="F105" s="50">
        <v>1280</v>
      </c>
      <c r="G105" s="50">
        <f t="shared" ref="G105:G120" si="5">F105*0.05</f>
        <v>64</v>
      </c>
      <c r="H105" s="50">
        <f t="shared" si="4"/>
        <v>1344</v>
      </c>
      <c r="I105" s="61"/>
      <c r="J105" s="62"/>
      <c r="K105" s="62"/>
      <c r="L105" s="62"/>
      <c r="M105" s="60"/>
      <c r="N105" s="60"/>
      <c r="O105" s="60"/>
      <c r="P105" s="60"/>
      <c r="Q105" s="63"/>
    </row>
    <row r="106" s="15" customFormat="1" ht="20" customHeight="1" spans="1:17">
      <c r="A106" s="45"/>
      <c r="B106" s="46"/>
      <c r="C106" s="47"/>
      <c r="D106" s="48"/>
      <c r="E106" s="49" t="s">
        <v>39</v>
      </c>
      <c r="F106" s="50">
        <v>903</v>
      </c>
      <c r="G106" s="50">
        <f t="shared" si="5"/>
        <v>45.15</v>
      </c>
      <c r="H106" s="50">
        <f t="shared" si="4"/>
        <v>948.15</v>
      </c>
      <c r="I106" s="61"/>
      <c r="J106" s="62"/>
      <c r="K106" s="62"/>
      <c r="L106" s="62"/>
      <c r="M106" s="60"/>
      <c r="N106" s="60"/>
      <c r="O106" s="60"/>
      <c r="P106" s="60"/>
      <c r="Q106" s="63"/>
    </row>
    <row r="107" s="15" customFormat="1" ht="20" customHeight="1" spans="1:17">
      <c r="A107" s="45"/>
      <c r="B107" s="46"/>
      <c r="C107" s="47"/>
      <c r="D107" s="48"/>
      <c r="E107" s="49" t="s">
        <v>40</v>
      </c>
      <c r="F107" s="50">
        <v>376</v>
      </c>
      <c r="G107" s="50">
        <f t="shared" si="5"/>
        <v>18.8</v>
      </c>
      <c r="H107" s="50">
        <f t="shared" si="4"/>
        <v>394.8</v>
      </c>
      <c r="I107" s="61"/>
      <c r="J107" s="62"/>
      <c r="K107" s="62"/>
      <c r="L107" s="62"/>
      <c r="M107" s="60"/>
      <c r="N107" s="60"/>
      <c r="O107" s="60"/>
      <c r="P107" s="60"/>
      <c r="Q107" s="63"/>
    </row>
    <row r="108" s="15" customFormat="1" ht="20" customHeight="1" spans="1:17">
      <c r="A108" s="45"/>
      <c r="B108" s="46"/>
      <c r="C108" s="47"/>
      <c r="D108" s="48"/>
      <c r="E108" s="49" t="s">
        <v>41</v>
      </c>
      <c r="F108" s="50">
        <v>76</v>
      </c>
      <c r="G108" s="50">
        <f t="shared" si="5"/>
        <v>3.8</v>
      </c>
      <c r="H108" s="50">
        <f t="shared" si="4"/>
        <v>79.8</v>
      </c>
      <c r="I108" s="61"/>
      <c r="J108" s="62"/>
      <c r="K108" s="62"/>
      <c r="L108" s="62"/>
      <c r="M108" s="60"/>
      <c r="N108" s="60"/>
      <c r="O108" s="60"/>
      <c r="P108" s="60"/>
      <c r="Q108" s="63"/>
    </row>
    <row r="109" s="15" customFormat="1" ht="30" spans="1:17">
      <c r="A109" s="51" t="s">
        <v>59</v>
      </c>
      <c r="B109" s="46" t="s">
        <v>42</v>
      </c>
      <c r="C109" s="47" t="s">
        <v>31</v>
      </c>
      <c r="D109" s="48" t="s">
        <v>45</v>
      </c>
      <c r="E109" s="52"/>
      <c r="F109" s="53">
        <f>SUM(F104:F108)</f>
        <v>3764</v>
      </c>
      <c r="G109" s="50">
        <f t="shared" si="5"/>
        <v>188.2</v>
      </c>
      <c r="H109" s="50">
        <f t="shared" si="4"/>
        <v>3952.2</v>
      </c>
      <c r="I109" s="61"/>
      <c r="J109" s="62"/>
      <c r="K109" s="62"/>
      <c r="L109" s="62"/>
      <c r="M109" s="63"/>
      <c r="N109" s="60"/>
      <c r="O109" s="63"/>
      <c r="P109" s="60"/>
      <c r="Q109" s="63"/>
    </row>
    <row r="110" s="15" customFormat="1" ht="30" spans="1:12">
      <c r="A110" s="51" t="s">
        <v>59</v>
      </c>
      <c r="B110" s="46" t="s">
        <v>43</v>
      </c>
      <c r="C110" s="47" t="s">
        <v>31</v>
      </c>
      <c r="D110" s="48" t="s">
        <v>45</v>
      </c>
      <c r="E110" s="52"/>
      <c r="F110" s="53">
        <f>SUM(F109:F109)</f>
        <v>3764</v>
      </c>
      <c r="G110" s="50">
        <f t="shared" si="5"/>
        <v>188.2</v>
      </c>
      <c r="H110" s="50">
        <f t="shared" si="4"/>
        <v>3952.2</v>
      </c>
      <c r="I110" s="61"/>
      <c r="J110" s="62"/>
      <c r="K110" s="62"/>
      <c r="L110" s="62"/>
    </row>
    <row r="111" s="15" customFormat="1" ht="30" spans="1:12">
      <c r="A111" s="51" t="s">
        <v>59</v>
      </c>
      <c r="B111" s="46" t="s">
        <v>44</v>
      </c>
      <c r="C111" s="47" t="s">
        <v>31</v>
      </c>
      <c r="D111" s="48" t="s">
        <v>45</v>
      </c>
      <c r="E111" s="52"/>
      <c r="F111" s="53">
        <f>SUM(F110:F110)</f>
        <v>3764</v>
      </c>
      <c r="G111" s="50">
        <f t="shared" si="5"/>
        <v>188.2</v>
      </c>
      <c r="H111" s="50">
        <f t="shared" si="4"/>
        <v>3952.2</v>
      </c>
      <c r="I111" s="61"/>
      <c r="J111" s="62"/>
      <c r="K111" s="62"/>
      <c r="L111" s="62"/>
    </row>
    <row r="112" s="15" customFormat="1" ht="20" customHeight="1" spans="1:17">
      <c r="A112" s="45" t="s">
        <v>59</v>
      </c>
      <c r="B112" s="46" t="s">
        <v>30</v>
      </c>
      <c r="C112" s="47" t="s">
        <v>31</v>
      </c>
      <c r="D112" s="48" t="s">
        <v>46</v>
      </c>
      <c r="E112" s="49" t="s">
        <v>33</v>
      </c>
      <c r="F112" s="50">
        <v>960</v>
      </c>
      <c r="G112" s="50">
        <f t="shared" si="5"/>
        <v>48</v>
      </c>
      <c r="H112" s="50">
        <f t="shared" si="4"/>
        <v>1008</v>
      </c>
      <c r="I112" s="61"/>
      <c r="J112" s="62"/>
      <c r="K112" s="62"/>
      <c r="L112" s="62"/>
      <c r="M112" s="60"/>
      <c r="N112" s="60"/>
      <c r="O112" s="60"/>
      <c r="P112" s="60"/>
      <c r="Q112" s="63"/>
    </row>
    <row r="113" s="15" customFormat="1" ht="20" customHeight="1" spans="1:17">
      <c r="A113" s="45"/>
      <c r="B113" s="46"/>
      <c r="C113" s="47"/>
      <c r="D113" s="48"/>
      <c r="E113" s="49" t="s">
        <v>38</v>
      </c>
      <c r="F113" s="50">
        <v>1087</v>
      </c>
      <c r="G113" s="50">
        <f t="shared" si="5"/>
        <v>54.35</v>
      </c>
      <c r="H113" s="50">
        <f t="shared" si="4"/>
        <v>1141.35</v>
      </c>
      <c r="I113" s="61"/>
      <c r="J113" s="62"/>
      <c r="K113" s="62"/>
      <c r="L113" s="62"/>
      <c r="M113" s="60"/>
      <c r="N113" s="60"/>
      <c r="O113" s="60"/>
      <c r="P113" s="60"/>
      <c r="Q113" s="63"/>
    </row>
    <row r="114" s="15" customFormat="1" ht="20" customHeight="1" spans="1:17">
      <c r="A114" s="45"/>
      <c r="B114" s="46"/>
      <c r="C114" s="47"/>
      <c r="D114" s="48"/>
      <c r="E114" s="49" t="s">
        <v>39</v>
      </c>
      <c r="F114" s="50">
        <v>768</v>
      </c>
      <c r="G114" s="50">
        <f t="shared" si="5"/>
        <v>38.4</v>
      </c>
      <c r="H114" s="50">
        <f t="shared" si="4"/>
        <v>806.4</v>
      </c>
      <c r="I114" s="61"/>
      <c r="J114" s="62"/>
      <c r="K114" s="62"/>
      <c r="L114" s="62"/>
      <c r="M114" s="60"/>
      <c r="N114" s="60"/>
      <c r="O114" s="60"/>
      <c r="P114" s="60"/>
      <c r="Q114" s="63"/>
    </row>
    <row r="115" s="15" customFormat="1" ht="20" customHeight="1" spans="1:17">
      <c r="A115" s="45"/>
      <c r="B115" s="46"/>
      <c r="C115" s="47"/>
      <c r="D115" s="48"/>
      <c r="E115" s="49" t="s">
        <v>40</v>
      </c>
      <c r="F115" s="50">
        <v>320</v>
      </c>
      <c r="G115" s="50">
        <f t="shared" si="5"/>
        <v>16</v>
      </c>
      <c r="H115" s="50">
        <f t="shared" si="4"/>
        <v>336</v>
      </c>
      <c r="I115" s="61"/>
      <c r="J115" s="62"/>
      <c r="K115" s="62"/>
      <c r="L115" s="62"/>
      <c r="M115" s="60"/>
      <c r="N115" s="60"/>
      <c r="O115" s="60"/>
      <c r="P115" s="60"/>
      <c r="Q115" s="63"/>
    </row>
    <row r="116" s="15" customFormat="1" ht="20" customHeight="1" spans="1:17">
      <c r="A116" s="45"/>
      <c r="B116" s="46"/>
      <c r="C116" s="47"/>
      <c r="D116" s="48"/>
      <c r="E116" s="49" t="s">
        <v>41</v>
      </c>
      <c r="F116" s="50">
        <v>64</v>
      </c>
      <c r="G116" s="50">
        <f t="shared" si="5"/>
        <v>3.2</v>
      </c>
      <c r="H116" s="50">
        <f t="shared" si="4"/>
        <v>67.2</v>
      </c>
      <c r="I116" s="61"/>
      <c r="J116" s="62"/>
      <c r="K116" s="62"/>
      <c r="L116" s="62"/>
      <c r="M116" s="60"/>
      <c r="N116" s="60"/>
      <c r="O116" s="60"/>
      <c r="P116" s="60"/>
      <c r="Q116" s="63"/>
    </row>
    <row r="117" s="15" customFormat="1" ht="30" spans="1:17">
      <c r="A117" s="51" t="s">
        <v>59</v>
      </c>
      <c r="B117" s="46" t="s">
        <v>42</v>
      </c>
      <c r="C117" s="47" t="s">
        <v>31</v>
      </c>
      <c r="D117" s="48" t="s">
        <v>46</v>
      </c>
      <c r="E117" s="52"/>
      <c r="F117" s="53">
        <f>SUM(F112:F116)</f>
        <v>3199</v>
      </c>
      <c r="G117" s="50">
        <f t="shared" si="5"/>
        <v>159.95</v>
      </c>
      <c r="H117" s="50">
        <f t="shared" si="4"/>
        <v>3358.95</v>
      </c>
      <c r="I117" s="61"/>
      <c r="J117" s="62"/>
      <c r="K117" s="62"/>
      <c r="L117" s="62"/>
      <c r="M117" s="63"/>
      <c r="N117" s="60"/>
      <c r="O117" s="63"/>
      <c r="P117" s="60"/>
      <c r="Q117" s="63"/>
    </row>
    <row r="118" s="15" customFormat="1" ht="30" spans="1:12">
      <c r="A118" s="51" t="s">
        <v>59</v>
      </c>
      <c r="B118" s="46" t="s">
        <v>43</v>
      </c>
      <c r="C118" s="47" t="s">
        <v>31</v>
      </c>
      <c r="D118" s="48" t="s">
        <v>46</v>
      </c>
      <c r="E118" s="52"/>
      <c r="F118" s="53">
        <f>SUM(F117:F117)</f>
        <v>3199</v>
      </c>
      <c r="G118" s="50">
        <f t="shared" si="5"/>
        <v>159.95</v>
      </c>
      <c r="H118" s="50">
        <f t="shared" si="4"/>
        <v>3358.95</v>
      </c>
      <c r="I118" s="61"/>
      <c r="J118" s="62"/>
      <c r="K118" s="62"/>
      <c r="L118" s="62"/>
    </row>
    <row r="119" s="15" customFormat="1" ht="30" spans="1:12">
      <c r="A119" s="51" t="s">
        <v>59</v>
      </c>
      <c r="B119" s="46" t="s">
        <v>44</v>
      </c>
      <c r="C119" s="47" t="s">
        <v>31</v>
      </c>
      <c r="D119" s="48" t="s">
        <v>46</v>
      </c>
      <c r="E119" s="52"/>
      <c r="F119" s="53">
        <f>SUM(F118:F118)</f>
        <v>3199</v>
      </c>
      <c r="G119" s="50">
        <f t="shared" si="5"/>
        <v>159.95</v>
      </c>
      <c r="H119" s="50">
        <f t="shared" si="4"/>
        <v>3358.95</v>
      </c>
      <c r="I119" s="61"/>
      <c r="J119" s="62"/>
      <c r="K119" s="62"/>
      <c r="L119" s="62"/>
    </row>
    <row r="120" s="15" customFormat="1" ht="15" spans="1:12">
      <c r="A120" s="64" t="s">
        <v>64</v>
      </c>
      <c r="B120" s="65"/>
      <c r="C120" s="65"/>
      <c r="D120" s="48"/>
      <c r="E120" s="65"/>
      <c r="F120" s="47">
        <f>SUM(F8:F119)</f>
        <v>438196</v>
      </c>
      <c r="G120" s="50">
        <f t="shared" si="5"/>
        <v>21909.8</v>
      </c>
      <c r="H120" s="50">
        <f t="shared" si="4"/>
        <v>460105.8</v>
      </c>
      <c r="I120" s="66"/>
      <c r="J120" s="66"/>
      <c r="K120" s="66"/>
      <c r="L120" s="66"/>
    </row>
  </sheetData>
  <mergeCells count="80">
    <mergeCell ref="A1:L1"/>
    <mergeCell ref="A2:L2"/>
    <mergeCell ref="E3:F3"/>
    <mergeCell ref="E4:F4"/>
    <mergeCell ref="A8:A12"/>
    <mergeCell ref="A16:A20"/>
    <mergeCell ref="A24:A28"/>
    <mergeCell ref="A32:A36"/>
    <mergeCell ref="A40:A44"/>
    <mergeCell ref="A48:A52"/>
    <mergeCell ref="A56:A60"/>
    <mergeCell ref="A64:A68"/>
    <mergeCell ref="A72:A76"/>
    <mergeCell ref="A80:A84"/>
    <mergeCell ref="A88:A92"/>
    <mergeCell ref="A96:A100"/>
    <mergeCell ref="A104:A108"/>
    <mergeCell ref="A112:A116"/>
    <mergeCell ref="B8:B12"/>
    <mergeCell ref="B16:B20"/>
    <mergeCell ref="B24:B28"/>
    <mergeCell ref="B32:B36"/>
    <mergeCell ref="B40:B44"/>
    <mergeCell ref="B48:B52"/>
    <mergeCell ref="B56:B60"/>
    <mergeCell ref="B64:B68"/>
    <mergeCell ref="B72:B76"/>
    <mergeCell ref="B80:B84"/>
    <mergeCell ref="B88:B92"/>
    <mergeCell ref="B96:B100"/>
    <mergeCell ref="B104:B108"/>
    <mergeCell ref="B112:B116"/>
    <mergeCell ref="C8:C12"/>
    <mergeCell ref="C16:C20"/>
    <mergeCell ref="C24:C28"/>
    <mergeCell ref="C32:C36"/>
    <mergeCell ref="C40:C44"/>
    <mergeCell ref="C48:C52"/>
    <mergeCell ref="C56:C60"/>
    <mergeCell ref="C64:C68"/>
    <mergeCell ref="C72:C76"/>
    <mergeCell ref="C80:C84"/>
    <mergeCell ref="C88:C92"/>
    <mergeCell ref="C96:C100"/>
    <mergeCell ref="C104:C108"/>
    <mergeCell ref="C112:C116"/>
    <mergeCell ref="D8:D12"/>
    <mergeCell ref="D16:D20"/>
    <mergeCell ref="D24:D28"/>
    <mergeCell ref="D32:D36"/>
    <mergeCell ref="D40:D44"/>
    <mergeCell ref="D48:D52"/>
    <mergeCell ref="D56:D60"/>
    <mergeCell ref="D64:D68"/>
    <mergeCell ref="D72:D76"/>
    <mergeCell ref="D80:D84"/>
    <mergeCell ref="D88:D92"/>
    <mergeCell ref="D96:D100"/>
    <mergeCell ref="D104:D108"/>
    <mergeCell ref="D112:D116"/>
    <mergeCell ref="I8:I31"/>
    <mergeCell ref="I32:I55"/>
    <mergeCell ref="I56:I79"/>
    <mergeCell ref="I80:I103"/>
    <mergeCell ref="I104:I119"/>
    <mergeCell ref="J8:J31"/>
    <mergeCell ref="J32:J55"/>
    <mergeCell ref="J56:J79"/>
    <mergeCell ref="J80:J103"/>
    <mergeCell ref="J104:J119"/>
    <mergeCell ref="K8:K31"/>
    <mergeCell ref="K32:K55"/>
    <mergeCell ref="K56:K79"/>
    <mergeCell ref="K80:K103"/>
    <mergeCell ref="K104:K119"/>
    <mergeCell ref="L8:L31"/>
    <mergeCell ref="L32:L55"/>
    <mergeCell ref="L56:L79"/>
    <mergeCell ref="L80:L103"/>
    <mergeCell ref="L104:L119"/>
  </mergeCells>
  <pageMargins left="0.75" right="0.75" top="1" bottom="1" header="0.5" footer="0.5"/>
  <pageSetup paperSize="9" scale="2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33" workbookViewId="0">
      <selection activeCell="F56" sqref="F56"/>
    </sheetView>
  </sheetViews>
  <sheetFormatPr defaultColWidth="8.96666666666667" defaultRowHeight="21" outlineLevelCol="5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65</v>
      </c>
      <c r="B1" s="5" t="s">
        <v>66</v>
      </c>
    </row>
    <row r="2" s="1" customFormat="1" ht="25" customHeight="1" spans="1:2">
      <c r="A2" s="4" t="s">
        <v>67</v>
      </c>
      <c r="B2" s="6" t="s">
        <v>68</v>
      </c>
    </row>
    <row r="3" s="1" customFormat="1" ht="25" customHeight="1" spans="1:2">
      <c r="A3" s="4" t="s">
        <v>69</v>
      </c>
      <c r="B3" s="7" t="s">
        <v>31</v>
      </c>
    </row>
    <row r="4" s="1" customFormat="1" ht="25" customHeight="1" spans="1:2">
      <c r="A4" s="4" t="s">
        <v>70</v>
      </c>
      <c r="B4" s="5" t="s">
        <v>71</v>
      </c>
    </row>
    <row r="5" s="1" customFormat="1" ht="25" customHeight="1" spans="1:2">
      <c r="A5" s="4" t="s">
        <v>72</v>
      </c>
      <c r="B5" s="8" t="s">
        <v>73</v>
      </c>
    </row>
    <row r="6" s="1" customFormat="1" ht="25" customHeight="1" spans="1:2">
      <c r="A6" s="4" t="s">
        <v>74</v>
      </c>
      <c r="B6" s="7" t="s">
        <v>75</v>
      </c>
    </row>
    <row r="7" s="1" customFormat="1" ht="25" customHeight="1" spans="1:2">
      <c r="A7" s="4" t="s">
        <v>76</v>
      </c>
      <c r="B7" s="9">
        <v>45662</v>
      </c>
    </row>
    <row r="8" s="1" customFormat="1" ht="25" customHeight="1" spans="1:2">
      <c r="A8" s="4" t="s">
        <v>77</v>
      </c>
      <c r="B8" s="5" t="s">
        <v>78</v>
      </c>
    </row>
    <row r="9" s="1" customFormat="1" ht="25" customHeight="1" spans="1:2">
      <c r="A9" s="4" t="s">
        <v>79</v>
      </c>
      <c r="B9" s="5" t="s">
        <v>80</v>
      </c>
    </row>
    <row r="10" s="1" customFormat="1" ht="25" customHeight="1" spans="1:2">
      <c r="A10" s="4" t="s">
        <v>81</v>
      </c>
      <c r="B10" s="5" t="s">
        <v>82</v>
      </c>
    </row>
    <row r="11" ht="25" customHeight="1"/>
    <row r="12" s="1" customFormat="1" ht="25" customHeight="1" spans="1:2">
      <c r="A12" s="4" t="s">
        <v>65</v>
      </c>
      <c r="B12" s="5" t="s">
        <v>66</v>
      </c>
    </row>
    <row r="13" s="1" customFormat="1" ht="25" customHeight="1" spans="1:2">
      <c r="A13" s="4" t="s">
        <v>67</v>
      </c>
      <c r="B13" s="6" t="s">
        <v>68</v>
      </c>
    </row>
    <row r="14" s="1" customFormat="1" ht="25" customHeight="1" spans="1:2">
      <c r="A14" s="4" t="s">
        <v>69</v>
      </c>
      <c r="B14" s="7" t="s">
        <v>31</v>
      </c>
    </row>
    <row r="15" s="1" customFormat="1" ht="25" customHeight="1" spans="1:2">
      <c r="A15" s="4" t="s">
        <v>70</v>
      </c>
      <c r="B15" s="5" t="s">
        <v>71</v>
      </c>
    </row>
    <row r="16" s="1" customFormat="1" ht="25" customHeight="1" spans="1:2">
      <c r="A16" s="4" t="s">
        <v>72</v>
      </c>
      <c r="B16" s="8" t="s">
        <v>73</v>
      </c>
    </row>
    <row r="17" s="1" customFormat="1" ht="25" customHeight="1" spans="1:2">
      <c r="A17" s="4" t="s">
        <v>74</v>
      </c>
      <c r="B17" s="7" t="s">
        <v>83</v>
      </c>
    </row>
    <row r="18" s="1" customFormat="1" ht="25" customHeight="1" spans="1:2">
      <c r="A18" s="4" t="s">
        <v>76</v>
      </c>
      <c r="B18" s="10">
        <v>45693</v>
      </c>
    </row>
    <row r="19" s="1" customFormat="1" ht="25" customHeight="1" spans="1:2">
      <c r="A19" s="4" t="s">
        <v>77</v>
      </c>
      <c r="B19" s="5" t="s">
        <v>84</v>
      </c>
    </row>
    <row r="20" s="1" customFormat="1" ht="25" customHeight="1" spans="1:2">
      <c r="A20" s="4" t="s">
        <v>79</v>
      </c>
      <c r="B20" s="5" t="s">
        <v>85</v>
      </c>
    </row>
    <row r="21" s="1" customFormat="1" ht="25" customHeight="1" spans="1:2">
      <c r="A21" s="4" t="s">
        <v>81</v>
      </c>
      <c r="B21" s="5" t="s">
        <v>82</v>
      </c>
    </row>
    <row r="23" s="1" customFormat="1" ht="25" customHeight="1" spans="1:2">
      <c r="A23" s="4" t="s">
        <v>65</v>
      </c>
      <c r="B23" s="5" t="s">
        <v>66</v>
      </c>
    </row>
    <row r="24" s="1" customFormat="1" ht="25" customHeight="1" spans="1:2">
      <c r="A24" s="4" t="s">
        <v>67</v>
      </c>
      <c r="B24" s="6" t="s">
        <v>68</v>
      </c>
    </row>
    <row r="25" s="1" customFormat="1" ht="25" customHeight="1" spans="1:2">
      <c r="A25" s="4" t="s">
        <v>69</v>
      </c>
      <c r="B25" s="7" t="s">
        <v>31</v>
      </c>
    </row>
    <row r="26" s="1" customFormat="1" ht="25" customHeight="1" spans="1:2">
      <c r="A26" s="4" t="s">
        <v>70</v>
      </c>
      <c r="B26" s="5" t="s">
        <v>71</v>
      </c>
    </row>
    <row r="27" s="1" customFormat="1" ht="25" customHeight="1" spans="1:2">
      <c r="A27" s="4" t="s">
        <v>72</v>
      </c>
      <c r="B27" s="8" t="s">
        <v>73</v>
      </c>
    </row>
    <row r="28" s="1" customFormat="1" ht="25" customHeight="1" spans="1:2">
      <c r="A28" s="4" t="s">
        <v>74</v>
      </c>
      <c r="B28" s="7" t="s">
        <v>86</v>
      </c>
    </row>
    <row r="29" s="1" customFormat="1" ht="25" customHeight="1" spans="1:2">
      <c r="A29" s="4" t="s">
        <v>76</v>
      </c>
      <c r="B29" s="11">
        <v>45721</v>
      </c>
    </row>
    <row r="30" s="1" customFormat="1" ht="25" customHeight="1" spans="1:2">
      <c r="A30" s="4" t="s">
        <v>77</v>
      </c>
      <c r="B30" s="5" t="s">
        <v>87</v>
      </c>
    </row>
    <row r="31" s="1" customFormat="1" ht="25" customHeight="1" spans="1:2">
      <c r="A31" s="4" t="s">
        <v>79</v>
      </c>
      <c r="B31" s="5" t="s">
        <v>88</v>
      </c>
    </row>
    <row r="32" s="1" customFormat="1" ht="25" customHeight="1" spans="1:2">
      <c r="A32" s="4" t="s">
        <v>81</v>
      </c>
      <c r="B32" s="5" t="s">
        <v>82</v>
      </c>
    </row>
    <row r="33" ht="25" customHeight="1"/>
    <row r="34" s="1" customFormat="1" ht="25" customHeight="1" spans="1:2">
      <c r="A34" s="4" t="s">
        <v>65</v>
      </c>
      <c r="B34" s="5" t="s">
        <v>66</v>
      </c>
    </row>
    <row r="35" s="1" customFormat="1" ht="25" customHeight="1" spans="1:2">
      <c r="A35" s="4" t="s">
        <v>67</v>
      </c>
      <c r="B35" s="6" t="s">
        <v>68</v>
      </c>
    </row>
    <row r="36" s="1" customFormat="1" ht="25" customHeight="1" spans="1:2">
      <c r="A36" s="4" t="s">
        <v>69</v>
      </c>
      <c r="B36" s="7" t="s">
        <v>31</v>
      </c>
    </row>
    <row r="37" s="1" customFormat="1" ht="25" customHeight="1" spans="1:2">
      <c r="A37" s="4" t="s">
        <v>70</v>
      </c>
      <c r="B37" s="5" t="s">
        <v>71</v>
      </c>
    </row>
    <row r="38" s="1" customFormat="1" ht="25" customHeight="1" spans="1:2">
      <c r="A38" s="4" t="s">
        <v>72</v>
      </c>
      <c r="B38" s="8" t="s">
        <v>73</v>
      </c>
    </row>
    <row r="39" s="1" customFormat="1" ht="25" customHeight="1" spans="1:6">
      <c r="A39" s="4" t="s">
        <v>74</v>
      </c>
      <c r="B39" s="7" t="s">
        <v>89</v>
      </c>
      <c r="F39" s="67" t="s">
        <v>90</v>
      </c>
    </row>
    <row r="40" s="1" customFormat="1" ht="25" customHeight="1" spans="1:6">
      <c r="A40" s="4" t="s">
        <v>76</v>
      </c>
      <c r="B40" s="12">
        <v>45752</v>
      </c>
      <c r="F40" s="67" t="s">
        <v>91</v>
      </c>
    </row>
    <row r="41" s="1" customFormat="1" ht="25" customHeight="1" spans="1:6">
      <c r="A41" s="4" t="s">
        <v>77</v>
      </c>
      <c r="B41" s="5" t="s">
        <v>92</v>
      </c>
      <c r="F41" s="67" t="s">
        <v>93</v>
      </c>
    </row>
    <row r="42" s="1" customFormat="1" ht="25" customHeight="1" spans="1:6">
      <c r="A42" s="4" t="s">
        <v>79</v>
      </c>
      <c r="B42" s="5" t="s">
        <v>94</v>
      </c>
      <c r="F42" s="67" t="s">
        <v>95</v>
      </c>
    </row>
    <row r="43" s="1" customFormat="1" ht="25" customHeight="1" spans="1:6">
      <c r="A43" s="4" t="s">
        <v>81</v>
      </c>
      <c r="B43" s="5" t="s">
        <v>82</v>
      </c>
      <c r="F43" s="67" t="s">
        <v>96</v>
      </c>
    </row>
    <row r="45" s="1" customFormat="1" ht="25" customHeight="1" spans="1:6">
      <c r="A45" s="4" t="s">
        <v>65</v>
      </c>
      <c r="B45" s="5" t="s">
        <v>66</v>
      </c>
      <c r="F45" s="67" t="s">
        <v>97</v>
      </c>
    </row>
    <row r="46" s="1" customFormat="1" ht="25" customHeight="1" spans="1:6">
      <c r="A46" s="4" t="s">
        <v>67</v>
      </c>
      <c r="B46" s="6" t="s">
        <v>68</v>
      </c>
      <c r="F46" s="67" t="s">
        <v>98</v>
      </c>
    </row>
    <row r="47" s="1" customFormat="1" ht="25" customHeight="1" spans="1:6">
      <c r="A47" s="4" t="s">
        <v>69</v>
      </c>
      <c r="B47" s="7" t="s">
        <v>31</v>
      </c>
      <c r="F47" s="67" t="s">
        <v>99</v>
      </c>
    </row>
    <row r="48" s="1" customFormat="1" ht="25" customHeight="1" spans="1:6">
      <c r="A48" s="4" t="s">
        <v>70</v>
      </c>
      <c r="B48" s="5" t="s">
        <v>71</v>
      </c>
      <c r="F48" s="67" t="s">
        <v>100</v>
      </c>
    </row>
    <row r="49" s="1" customFormat="1" ht="25" customHeight="1" spans="1:6">
      <c r="A49" s="4" t="s">
        <v>72</v>
      </c>
      <c r="B49" s="8" t="s">
        <v>73</v>
      </c>
      <c r="F49" s="67" t="s">
        <v>101</v>
      </c>
    </row>
    <row r="50" s="1" customFormat="1" ht="25" customHeight="1" spans="1:2">
      <c r="A50" s="4" t="s">
        <v>74</v>
      </c>
      <c r="B50" s="7" t="s">
        <v>102</v>
      </c>
    </row>
    <row r="51" s="1" customFormat="1" ht="25" customHeight="1" spans="1:6">
      <c r="A51" s="4" t="s">
        <v>76</v>
      </c>
      <c r="B51" s="13">
        <v>45782</v>
      </c>
      <c r="F51" s="67" t="s">
        <v>103</v>
      </c>
    </row>
    <row r="52" s="1" customFormat="1" ht="25" customHeight="1" spans="1:6">
      <c r="A52" s="4" t="s">
        <v>77</v>
      </c>
      <c r="B52" s="5" t="s">
        <v>104</v>
      </c>
      <c r="F52" s="67" t="s">
        <v>105</v>
      </c>
    </row>
    <row r="53" s="1" customFormat="1" ht="25" customHeight="1" spans="1:6">
      <c r="A53" s="4" t="s">
        <v>79</v>
      </c>
      <c r="B53" s="5" t="s">
        <v>106</v>
      </c>
      <c r="F53" s="67" t="s">
        <v>107</v>
      </c>
    </row>
    <row r="54" s="1" customFormat="1" ht="25" customHeight="1" spans="1:6">
      <c r="A54" s="4" t="s">
        <v>81</v>
      </c>
      <c r="B54" s="5" t="s">
        <v>82</v>
      </c>
      <c r="F54" s="67" t="s">
        <v>108</v>
      </c>
    </row>
    <row r="55" spans="6:6">
      <c r="F55" s="67" t="s">
        <v>109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2025-04-28T12:22:00Z</dcterms:created>
  <dcterms:modified xsi:type="dcterms:W3CDTF">2025-05-05T09:13:14Z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5C656A52708C48A8A2628086E9B8DC57_11</vt:lpwstr>
  </property>
  <property fmtid="{D5CDD505-2E9C-101B-9397-08002B2CF9AE}" pid="3" name="KSOProductBuildVer">
    <vt:lpwstr>2052-12.1.0.20784</vt:lpwstr>
  </property>
</Properties>
</file>