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40514" sheetId="7" r:id="rId1"/>
  </sheets>
  <externalReferences>
    <externalReference r:id="rId2"/>
  </externalReferences>
  <definedNames>
    <definedName name="_xlnm._FilterDatabase" localSheetId="0" hidden="1">S25040514!$H$8:$H$24</definedName>
    <definedName name="Ext">[1]LUT!$G$2</definedName>
    <definedName name="Gender">[1]LUT!$I$1:$BI$1</definedName>
    <definedName name="_xlnm.Print_Area" localSheetId="0">S25040514!$A$1:$M$24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<sst xmlns="http://schemas.openxmlformats.org/spreadsheetml/2006/main" count="63" uniqueCount="46">
  <si>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</si>
  <si>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</si>
  <si>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</si>
  <si>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KY4000755313415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</si>
  <si>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</si>
  <si>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</si>
  <si>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</si>
  <si>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</si>
  <si>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</si>
  <si>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</si>
  <si>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</si>
  <si>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</si>
  <si>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</si>
  <si>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</si>
  <si>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</si>
  <si>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</si>
  <si>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</si>
  <si>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</si>
  <si>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</si>
  <si>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</si>
  <si>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</si>
  <si>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</si>
  <si>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</si>
  <si>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</si>
  <si>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</si>
  <si>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</si>
  <si>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</si>
  <si>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</si>
  <si>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</si>
  <si>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</si>
  <si>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S25040514</t>
  </si>
  <si>
    <t>不带侧袋款</t>
  </si>
  <si>
    <t>FT03031</t>
  </si>
  <si>
    <r>
      <rPr>
        <sz val="10"/>
        <rFont val="宋体"/>
        <charset val="134"/>
      </rPr>
      <t>银色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</si>
  <si>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S</t>
  </si>
  <si>
    <t>5-4</t>
  </si>
  <si>
    <t>46.5*41*21</t>
  </si>
  <si>
    <t>L</t>
  </si>
  <si>
    <t>M</t>
  </si>
  <si>
    <t>5-1</t>
  </si>
  <si>
    <t>XL</t>
  </si>
  <si>
    <t>5-5</t>
  </si>
  <si>
    <t>带侧袋款</t>
  </si>
  <si>
    <t>银色</t>
  </si>
  <si>
    <t>5-3</t>
  </si>
  <si>
    <t>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</si>
</sst>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4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/>
    </xf>
    <xf numFmtId="177" fontId="14" fillId="0" borderId="3" xfId="52" applyNumberFormat="1" applyFont="1" applyFill="1" applyBorder="1" applyAlignment="1">
      <alignment horizontal="center" vertical="center" wrapText="1"/>
    </xf>
    <xf numFmtId="177" fontId="14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7" fontId="14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4" fillId="0" borderId="7" xfId="52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49" fontId="18" fillId="0" borderId="7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675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0.375" style="2" customWidth="1"/>
    <col min="5" max="5" width="6.875" style="2" customWidth="1"/>
    <col min="6" max="6" width="10.875" style="2" customWidth="1"/>
    <col min="7" max="7" width="10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45783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9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8" t="s">
        <v>12</v>
      </c>
      <c r="I6" s="20" t="s">
        <v>13</v>
      </c>
      <c r="J6" s="40" t="s">
        <v>14</v>
      </c>
      <c r="K6" s="40" t="s">
        <v>15</v>
      </c>
      <c r="L6" s="15" t="s">
        <v>16</v>
      </c>
      <c r="M6" s="41" t="s">
        <v>17</v>
      </c>
    </row>
    <row r="7" s="1" customFormat="1" ht="32.25" customHeight="1" spans="1:13">
      <c r="A7" s="14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21" t="s">
        <v>25</v>
      </c>
      <c r="I7" s="20" t="s">
        <v>26</v>
      </c>
      <c r="J7" s="40" t="s">
        <v>27</v>
      </c>
      <c r="K7" s="40" t="s">
        <v>28</v>
      </c>
      <c r="L7" s="15" t="s">
        <v>29</v>
      </c>
      <c r="M7" s="42"/>
    </row>
    <row r="8" s="1" customFormat="1" ht="19" customHeight="1" spans="1:13">
      <c r="A8" s="22" t="s">
        <v>30</v>
      </c>
      <c r="B8" s="23" t="s">
        <v>31</v>
      </c>
      <c r="C8" s="22" t="s">
        <v>32</v>
      </c>
      <c r="D8" s="24" t="s">
        <v>33</v>
      </c>
      <c r="E8" s="25" t="s">
        <v>34</v>
      </c>
      <c r="F8" s="26">
        <v>8586.08</v>
      </c>
      <c r="G8" s="27">
        <f>H8+H12-F8</f>
        <v>423.92</v>
      </c>
      <c r="H8" s="25">
        <v>8000</v>
      </c>
      <c r="I8" s="43" t="s">
        <v>35</v>
      </c>
      <c r="J8" s="44">
        <v>16.25</v>
      </c>
      <c r="K8" s="45">
        <v>16.95</v>
      </c>
      <c r="L8" s="46" t="s">
        <v>36</v>
      </c>
      <c r="M8" s="47"/>
    </row>
    <row r="9" s="1" customFormat="1" ht="19" customHeight="1" spans="1:13">
      <c r="A9" s="22"/>
      <c r="B9" s="23"/>
      <c r="C9" s="22"/>
      <c r="D9" s="24"/>
      <c r="E9" s="25" t="s">
        <v>37</v>
      </c>
      <c r="F9" s="26">
        <v>17172</v>
      </c>
      <c r="G9" s="27">
        <f>H9+H14-F9</f>
        <v>1258</v>
      </c>
      <c r="H9" s="25">
        <v>16000</v>
      </c>
      <c r="I9" s="43"/>
      <c r="J9" s="44"/>
      <c r="K9" s="48"/>
      <c r="L9" s="49"/>
      <c r="M9" s="47"/>
    </row>
    <row r="10" s="1" customFormat="1" ht="19" customHeight="1" spans="1:13">
      <c r="A10" s="22"/>
      <c r="B10" s="28"/>
      <c r="C10" s="22"/>
      <c r="D10" s="29"/>
      <c r="E10" s="25" t="s">
        <v>38</v>
      </c>
      <c r="F10" s="26">
        <v>17172.16</v>
      </c>
      <c r="G10" s="27">
        <f>H10+H13-F10</f>
        <v>857.84</v>
      </c>
      <c r="H10" s="25">
        <v>15600</v>
      </c>
      <c r="I10" s="50" t="s">
        <v>39</v>
      </c>
      <c r="J10" s="44">
        <v>16.7</v>
      </c>
      <c r="K10" s="45">
        <v>17.4</v>
      </c>
      <c r="L10" s="46" t="s">
        <v>36</v>
      </c>
      <c r="M10" s="47"/>
    </row>
    <row r="11" s="1" customFormat="1" ht="19" customHeight="1" spans="1:12">
      <c r="A11" s="22"/>
      <c r="B11" s="28"/>
      <c r="C11" s="22"/>
      <c r="D11" s="29"/>
      <c r="E11" s="25" t="s">
        <v>40</v>
      </c>
      <c r="F11" s="26">
        <v>8586.08</v>
      </c>
      <c r="G11" s="27">
        <f>H11-F11</f>
        <v>433.92</v>
      </c>
      <c r="H11" s="25">
        <v>9020</v>
      </c>
      <c r="I11" s="50"/>
      <c r="J11" s="44"/>
      <c r="K11" s="51"/>
      <c r="L11" s="52"/>
    </row>
    <row r="12" s="1" customFormat="1" ht="19" customHeight="1" spans="1:12">
      <c r="A12" s="22"/>
      <c r="B12" s="28"/>
      <c r="C12" s="22"/>
      <c r="D12" s="29"/>
      <c r="E12" s="30" t="s">
        <v>34</v>
      </c>
      <c r="F12" s="31"/>
      <c r="G12" s="32"/>
      <c r="H12" s="30">
        <v>1010</v>
      </c>
      <c r="I12" s="53" t="s">
        <v>41</v>
      </c>
      <c r="J12" s="45">
        <v>9.3</v>
      </c>
      <c r="K12" s="48">
        <v>10</v>
      </c>
      <c r="L12" s="49" t="s">
        <v>36</v>
      </c>
    </row>
    <row r="13" s="1" customFormat="1" ht="19" customHeight="1" spans="1:12">
      <c r="A13" s="22"/>
      <c r="B13" s="28"/>
      <c r="C13" s="22"/>
      <c r="D13" s="29"/>
      <c r="E13" s="30" t="s">
        <v>38</v>
      </c>
      <c r="F13" s="31"/>
      <c r="G13" s="32"/>
      <c r="H13" s="30">
        <v>2430</v>
      </c>
      <c r="I13" s="54"/>
      <c r="J13" s="48"/>
      <c r="K13" s="48"/>
      <c r="L13" s="49"/>
    </row>
    <row r="14" s="1" customFormat="1" ht="19" customHeight="1" spans="1:12">
      <c r="A14" s="22"/>
      <c r="B14" s="28"/>
      <c r="C14" s="22"/>
      <c r="D14" s="29"/>
      <c r="E14" s="30" t="s">
        <v>37</v>
      </c>
      <c r="F14" s="31"/>
      <c r="G14" s="32"/>
      <c r="H14" s="30">
        <v>2430</v>
      </c>
      <c r="I14" s="54"/>
      <c r="J14" s="48"/>
      <c r="K14" s="48"/>
      <c r="L14" s="49"/>
    </row>
    <row r="15" s="1" customFormat="1" ht="19" customHeight="1" spans="1:13">
      <c r="A15" s="22"/>
      <c r="B15" s="23" t="s">
        <v>42</v>
      </c>
      <c r="C15" s="22"/>
      <c r="D15" s="24" t="s">
        <v>33</v>
      </c>
      <c r="E15" s="25" t="s">
        <v>34</v>
      </c>
      <c r="F15" s="25">
        <v>1260</v>
      </c>
      <c r="G15" s="27">
        <f t="shared" ref="G15:G22" si="0">H15-F15</f>
        <v>60</v>
      </c>
      <c r="H15" s="25">
        <v>1320</v>
      </c>
      <c r="I15" s="54"/>
      <c r="J15" s="48"/>
      <c r="K15" s="48"/>
      <c r="L15" s="49"/>
      <c r="M15" s="47"/>
    </row>
    <row r="16" s="1" customFormat="1" ht="19" customHeight="1" spans="1:13">
      <c r="A16" s="22"/>
      <c r="B16" s="28"/>
      <c r="C16" s="22"/>
      <c r="D16" s="29"/>
      <c r="E16" s="25" t="s">
        <v>38</v>
      </c>
      <c r="F16" s="25">
        <v>2520</v>
      </c>
      <c r="G16" s="27">
        <f t="shared" si="0"/>
        <v>130</v>
      </c>
      <c r="H16" s="25">
        <v>2650</v>
      </c>
      <c r="I16" s="54"/>
      <c r="J16" s="48"/>
      <c r="K16" s="48"/>
      <c r="L16" s="49"/>
      <c r="M16" s="47"/>
    </row>
    <row r="17" s="1" customFormat="1" ht="19" customHeight="1" spans="1:13">
      <c r="A17" s="22"/>
      <c r="B17" s="28"/>
      <c r="C17" s="22"/>
      <c r="D17" s="29"/>
      <c r="E17" s="25" t="s">
        <v>37</v>
      </c>
      <c r="F17" s="25">
        <v>2520</v>
      </c>
      <c r="G17" s="27">
        <f t="shared" si="0"/>
        <v>130</v>
      </c>
      <c r="H17" s="25">
        <v>2650</v>
      </c>
      <c r="I17" s="54"/>
      <c r="J17" s="48"/>
      <c r="K17" s="48"/>
      <c r="L17" s="49"/>
      <c r="M17" s="47"/>
    </row>
    <row r="18" s="1" customFormat="1" ht="19" customHeight="1" spans="1:14">
      <c r="A18" s="22"/>
      <c r="B18" s="28"/>
      <c r="C18" s="22"/>
      <c r="D18" s="29"/>
      <c r="E18" s="25" t="s">
        <v>40</v>
      </c>
      <c r="F18" s="25">
        <v>1260</v>
      </c>
      <c r="G18" s="27">
        <f t="shared" si="0"/>
        <v>60</v>
      </c>
      <c r="H18" s="25">
        <v>1320</v>
      </c>
      <c r="I18" s="55"/>
      <c r="J18" s="51"/>
      <c r="K18" s="51"/>
      <c r="L18" s="52"/>
      <c r="M18" s="41"/>
      <c r="N18" s="56"/>
    </row>
    <row r="19" s="1" customFormat="1" ht="19" customHeight="1" spans="1:14">
      <c r="A19" s="22"/>
      <c r="B19" s="23" t="s">
        <v>42</v>
      </c>
      <c r="C19" s="22"/>
      <c r="D19" s="33" t="s">
        <v>43</v>
      </c>
      <c r="E19" s="25" t="s">
        <v>34</v>
      </c>
      <c r="F19" s="26">
        <v>7350.08</v>
      </c>
      <c r="G19" s="27">
        <f t="shared" si="0"/>
        <v>374.92</v>
      </c>
      <c r="H19" s="25">
        <v>7725</v>
      </c>
      <c r="I19" s="50" t="s">
        <v>44</v>
      </c>
      <c r="J19" s="44">
        <v>15.3</v>
      </c>
      <c r="K19" s="45">
        <v>16</v>
      </c>
      <c r="L19" s="46" t="s">
        <v>36</v>
      </c>
      <c r="M19" s="41"/>
      <c r="N19" s="56"/>
    </row>
    <row r="20" s="1" customFormat="1" ht="19" customHeight="1" spans="1:14">
      <c r="A20" s="22"/>
      <c r="B20" s="28"/>
      <c r="C20" s="22"/>
      <c r="D20" s="34"/>
      <c r="E20" s="25" t="s">
        <v>37</v>
      </c>
      <c r="F20" s="26">
        <v>14700.16</v>
      </c>
      <c r="G20" s="27">
        <f>H20-F20</f>
        <v>729.84</v>
      </c>
      <c r="H20" s="25">
        <v>15430</v>
      </c>
      <c r="I20" s="50"/>
      <c r="J20" s="44"/>
      <c r="K20" s="51"/>
      <c r="L20" s="52"/>
      <c r="M20" s="41"/>
      <c r="N20" s="56"/>
    </row>
    <row r="21" s="1" customFormat="1" ht="19" customHeight="1" spans="1:14">
      <c r="A21" s="22"/>
      <c r="B21" s="28"/>
      <c r="C21" s="22"/>
      <c r="D21" s="34"/>
      <c r="E21" s="25" t="s">
        <v>38</v>
      </c>
      <c r="F21" s="26">
        <v>14700.16</v>
      </c>
      <c r="G21" s="27">
        <f>H21-F21</f>
        <v>739.84</v>
      </c>
      <c r="H21" s="25">
        <v>15440</v>
      </c>
      <c r="I21" s="50" t="s">
        <v>45</v>
      </c>
      <c r="J21" s="44">
        <v>15.3</v>
      </c>
      <c r="K21" s="45">
        <v>16</v>
      </c>
      <c r="L21" s="46" t="s">
        <v>36</v>
      </c>
      <c r="M21" s="41"/>
      <c r="N21" s="56"/>
    </row>
    <row r="22" s="1" customFormat="1" ht="19" customHeight="1" spans="1:14">
      <c r="A22" s="22"/>
      <c r="B22" s="28"/>
      <c r="C22" s="22"/>
      <c r="D22" s="34"/>
      <c r="E22" s="25" t="s">
        <v>40</v>
      </c>
      <c r="F22" s="26">
        <v>7350.08</v>
      </c>
      <c r="G22" s="27">
        <f t="shared" si="0"/>
        <v>369.92</v>
      </c>
      <c r="H22" s="25">
        <v>7720</v>
      </c>
      <c r="I22" s="50"/>
      <c r="J22" s="44"/>
      <c r="K22" s="51"/>
      <c r="L22" s="52"/>
      <c r="M22" s="41"/>
      <c r="N22" s="56"/>
    </row>
    <row r="23" s="1" customFormat="1" ht="19" customHeight="1" spans="1:14">
      <c r="A23" s="34"/>
      <c r="B23" s="28"/>
      <c r="C23" s="22"/>
      <c r="D23" s="34"/>
      <c r="E23" s="35"/>
      <c r="F23" s="25"/>
      <c r="G23" s="36"/>
      <c r="H23" s="25"/>
      <c r="I23" s="57"/>
      <c r="J23" s="58"/>
      <c r="K23" s="58"/>
      <c r="L23" s="28"/>
      <c r="M23" s="41"/>
      <c r="N23" s="56"/>
    </row>
    <row r="24" s="1" customFormat="1" ht="20" customHeight="1" spans="1:12">
      <c r="A24" s="37"/>
      <c r="B24" s="37"/>
      <c r="C24" s="37"/>
      <c r="D24" s="37"/>
      <c r="E24" s="37"/>
      <c r="F24" s="38">
        <f>SUM(F8:F23)</f>
        <v>103176.8</v>
      </c>
      <c r="G24" s="38">
        <f>SUM(G8:G23)</f>
        <v>5568.2</v>
      </c>
      <c r="H24" s="38">
        <f>SUM(H8:H23)</f>
        <v>108745</v>
      </c>
      <c r="I24" s="59"/>
      <c r="J24" s="60"/>
      <c r="K24" s="60"/>
      <c r="L24" s="37"/>
    </row>
    <row r="27" spans="7:7">
      <c r="G27"/>
    </row>
  </sheetData>
  <mergeCells count="32">
    <mergeCell ref="A1:L1"/>
    <mergeCell ref="A2:L2"/>
    <mergeCell ref="E3:F3"/>
    <mergeCell ref="A8:A22"/>
    <mergeCell ref="B8:B14"/>
    <mergeCell ref="B15:B18"/>
    <mergeCell ref="B19:B22"/>
    <mergeCell ref="C8:C22"/>
    <mergeCell ref="D8:D14"/>
    <mergeCell ref="D15:D18"/>
    <mergeCell ref="D19:D22"/>
    <mergeCell ref="I8:I9"/>
    <mergeCell ref="I10:I11"/>
    <mergeCell ref="I12:I18"/>
    <mergeCell ref="I19:I20"/>
    <mergeCell ref="I21:I22"/>
    <mergeCell ref="J8:J9"/>
    <mergeCell ref="J10:J11"/>
    <mergeCell ref="J12:J18"/>
    <mergeCell ref="J19:J20"/>
    <mergeCell ref="J21:J22"/>
    <mergeCell ref="K8:K9"/>
    <mergeCell ref="K10:K11"/>
    <mergeCell ref="K12:K18"/>
    <mergeCell ref="K19:K20"/>
    <mergeCell ref="K21:K22"/>
    <mergeCell ref="L8:L9"/>
    <mergeCell ref="L10:L11"/>
    <mergeCell ref="L12:L18"/>
    <mergeCell ref="L19:L20"/>
    <mergeCell ref="L21:L22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S25040514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2025-05-07T00:22:27Z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