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<sst xmlns="http://schemas.openxmlformats.org/spreadsheetml/2006/main" count="182" uniqueCount="64">
  <si>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</si>
  <si>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</si>
  <si>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</si>
  <si>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柏露  02552782969 江苏省南京市江宁区利源南路8号-江苏海企长城股份有限公司E309 江苏海企长城股份有限公司 中通73553155732734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</si>
  <si>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</si>
  <si>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</si>
  <si>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</si>
  <si>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</si>
  <si>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</si>
  <si>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</si>
  <si>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</si>
  <si>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</si>
  <si>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</si>
  <si>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</si>
  <si>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</si>
  <si>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</si>
  <si>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</si>
  <si>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</si>
  <si>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</si>
  <si>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</si>
  <si>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</si>
  <si>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</si>
  <si>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</si>
  <si>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</si>
  <si>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</si>
  <si>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P25050058</t>
  </si>
  <si>
    <t xml:space="preserve">21 AULTH09845                                     </t>
  </si>
  <si>
    <t xml:space="preserve">S25050058 </t>
  </si>
  <si>
    <t>A5068AX</t>
  </si>
  <si>
    <t>34*22*25</t>
  </si>
  <si>
    <t>A6632AX</t>
  </si>
  <si>
    <t>B7556AX</t>
  </si>
  <si>
    <t>C8165A5</t>
  </si>
  <si>
    <t>C8595A5</t>
  </si>
  <si>
    <t>D1576AX</t>
  </si>
  <si>
    <t>F2874A5</t>
  </si>
  <si>
    <t>U9173AZ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</si>
  <si>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</si>
  <si>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</si>
  <si>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</si>
  <si>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</si>
  <si>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</si>
  <si>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</si>
  <si>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</si>
  <si>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AR104 - ANTHRA</t>
  </si>
  <si>
    <t>STD</t>
  </si>
  <si>
    <t>有价格</t>
  </si>
  <si>
    <t>BK27 - BLACK</t>
  </si>
  <si>
    <t>GR150 - LT.GREY</t>
  </si>
  <si>
    <t>空白吊牌</t>
  </si>
  <si>
    <t>AR4 - ANTHRA</t>
  </si>
  <si>
    <t>NM40 - BLACK</t>
  </si>
  <si>
    <t>无价格</t>
  </si>
  <si>
    <t>BG303 - STONE</t>
  </si>
  <si>
    <t>1-2 Y</t>
  </si>
  <si>
    <t>PN424 - LT.PINK</t>
  </si>
  <si>
    <t>ER214 - ECRU</t>
  </si>
  <si>
    <t>GN456 - PETROL</t>
  </si>
  <si>
    <t>IN69 - INDIGO</t>
  </si>
  <si>
    <t>BN450 - BROWN</t>
  </si>
  <si>
    <t>KH328 - Khaki</t>
  </si>
  <si>
    <t>BK81 - BLACK</t>
  </si>
  <si>
    <t>BG730 - STONE</t>
  </si>
  <si>
    <t>BN296 - VISON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</si>
</sst>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workbookViewId="0">
      <selection activeCell="I12" sqref="I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1626</v>
      </c>
      <c r="F8" s="30"/>
      <c r="G8" s="30">
        <v>1681</v>
      </c>
      <c r="H8" s="31">
        <v>1</v>
      </c>
      <c r="I8" s="30"/>
      <c r="J8" s="30">
        <v>9.1</v>
      </c>
      <c r="K8" s="27" t="s">
        <v>29</v>
      </c>
    </row>
    <row r="9" ht="15" spans="1:11">
      <c r="A9" s="30"/>
      <c r="B9" s="28"/>
      <c r="C9" s="28"/>
      <c r="D9" s="29" t="s">
        <v>30</v>
      </c>
      <c r="E9" s="30">
        <v>2160</v>
      </c>
      <c r="F9" s="30"/>
      <c r="G9" s="30">
        <v>2227</v>
      </c>
      <c r="H9" s="31"/>
      <c r="I9" s="30"/>
      <c r="J9" s="30"/>
      <c r="K9" s="30"/>
    </row>
    <row r="10" ht="15" spans="1:11">
      <c r="A10" s="30"/>
      <c r="B10" s="28"/>
      <c r="C10" s="28"/>
      <c r="D10" s="32" t="s">
        <v>31</v>
      </c>
      <c r="E10" s="30">
        <v>1500</v>
      </c>
      <c r="F10" s="30"/>
      <c r="G10" s="30">
        <v>1547</v>
      </c>
      <c r="H10" s="31"/>
      <c r="I10" s="30"/>
      <c r="J10" s="30"/>
      <c r="K10" s="30"/>
    </row>
    <row r="11" ht="15" spans="1:11">
      <c r="A11" s="30"/>
      <c r="B11" s="28"/>
      <c r="C11" s="28"/>
      <c r="D11" s="29" t="s">
        <v>32</v>
      </c>
      <c r="E11" s="30">
        <v>90</v>
      </c>
      <c r="F11" s="30"/>
      <c r="G11" s="30">
        <v>96</v>
      </c>
      <c r="H11" s="31"/>
      <c r="I11" s="30"/>
      <c r="J11" s="30"/>
      <c r="K11" s="30"/>
    </row>
    <row r="12" ht="15" spans="1:11">
      <c r="A12" s="30"/>
      <c r="B12" s="28"/>
      <c r="C12" s="28"/>
      <c r="D12" s="29" t="s">
        <v>33</v>
      </c>
      <c r="E12" s="30">
        <v>258</v>
      </c>
      <c r="F12" s="30"/>
      <c r="G12" s="30">
        <v>269</v>
      </c>
      <c r="H12" s="31"/>
      <c r="I12" s="30"/>
      <c r="J12" s="30"/>
      <c r="K12" s="30"/>
    </row>
    <row r="13" ht="15" spans="1:11">
      <c r="A13" s="30"/>
      <c r="B13" s="28"/>
      <c r="C13" s="28"/>
      <c r="D13" s="32" t="s">
        <v>34</v>
      </c>
      <c r="E13" s="30">
        <v>900</v>
      </c>
      <c r="F13" s="30"/>
      <c r="G13" s="30">
        <v>930</v>
      </c>
      <c r="H13" s="31"/>
      <c r="I13" s="30"/>
      <c r="J13" s="30"/>
      <c r="K13" s="30"/>
    </row>
    <row r="14" ht="15" spans="1:11">
      <c r="A14" s="30"/>
      <c r="B14" s="28"/>
      <c r="C14" s="28"/>
      <c r="D14" s="29" t="s">
        <v>35</v>
      </c>
      <c r="E14" s="30">
        <v>21</v>
      </c>
      <c r="F14" s="30"/>
      <c r="G14" s="30">
        <v>23</v>
      </c>
      <c r="H14" s="31"/>
      <c r="I14" s="30"/>
      <c r="J14" s="30"/>
      <c r="K14" s="30"/>
    </row>
    <row r="15" ht="15" spans="1:11">
      <c r="A15" s="30"/>
      <c r="B15" s="28"/>
      <c r="C15" s="28"/>
      <c r="D15" s="29" t="s">
        <v>36</v>
      </c>
      <c r="E15" s="30">
        <v>1545</v>
      </c>
      <c r="F15" s="30"/>
      <c r="G15" s="30">
        <v>1595</v>
      </c>
      <c r="H15" s="31"/>
      <c r="I15" s="30"/>
      <c r="J15" s="30"/>
      <c r="K15" s="30"/>
    </row>
    <row r="16" spans="1:11">
      <c r="A16" s="30"/>
      <c r="B16" s="28" t="s">
        <v>37</v>
      </c>
      <c r="C16" s="28"/>
      <c r="D16" s="33" t="s">
        <v>28</v>
      </c>
      <c r="E16" s="30">
        <v>297</v>
      </c>
      <c r="F16" s="30"/>
      <c r="G16" s="30">
        <v>303</v>
      </c>
      <c r="H16" s="31"/>
      <c r="I16" s="30"/>
      <c r="J16" s="30"/>
      <c r="K16" s="30"/>
    </row>
    <row r="17" spans="1:11">
      <c r="A17" s="30"/>
      <c r="B17" s="28"/>
      <c r="C17" s="28"/>
      <c r="D17" s="33" t="s">
        <v>30</v>
      </c>
      <c r="E17" s="30">
        <v>354</v>
      </c>
      <c r="F17" s="30"/>
      <c r="G17" s="30">
        <v>361</v>
      </c>
      <c r="H17" s="31"/>
      <c r="I17" s="30"/>
      <c r="J17" s="30"/>
      <c r="K17" s="30"/>
    </row>
    <row r="18" spans="1:11">
      <c r="A18" s="30"/>
      <c r="B18" s="28"/>
      <c r="C18" s="28"/>
      <c r="D18" s="33" t="s">
        <v>36</v>
      </c>
      <c r="E18" s="30">
        <v>252</v>
      </c>
      <c r="F18" s="30"/>
      <c r="G18" s="30">
        <v>260</v>
      </c>
      <c r="H18" s="31"/>
      <c r="I18" s="30"/>
      <c r="J18" s="30"/>
      <c r="K18" s="30"/>
    </row>
    <row r="19" spans="1:11">
      <c r="A19" s="30" t="s">
        <v>38</v>
      </c>
      <c r="B19" s="30"/>
      <c r="C19" s="30"/>
      <c r="D19" s="30"/>
      <c r="E19" s="30">
        <f>SUM(E8:E18)</f>
        <v>9003</v>
      </c>
      <c r="F19" s="30"/>
      <c r="G19" s="30">
        <f>SUM(G8:G18)</f>
        <v>9292</v>
      </c>
      <c r="H19" s="34">
        <f>SUM(H8:H18)</f>
        <v>1</v>
      </c>
      <c r="I19" s="30"/>
      <c r="J19" s="30">
        <f>SUM(J8:J18)</f>
        <v>9.1</v>
      </c>
      <c r="K19" s="30"/>
    </row>
    <row r="22" spans="1:7">
      <c r="A22" s="33" t="s">
        <v>39</v>
      </c>
      <c r="B22" s="33" t="s">
        <v>40</v>
      </c>
      <c r="C22" s="35" t="s">
        <v>18</v>
      </c>
      <c r="D22" s="36" t="s">
        <v>41</v>
      </c>
      <c r="E22" s="33"/>
      <c r="F22" s="33" t="s">
        <v>42</v>
      </c>
      <c r="G22" s="33" t="s">
        <v>43</v>
      </c>
    </row>
    <row r="23" ht="15" spans="1:7">
      <c r="A23" s="37" t="s">
        <v>44</v>
      </c>
      <c r="B23" s="29" t="s">
        <v>45</v>
      </c>
      <c r="C23" s="38">
        <v>270</v>
      </c>
      <c r="D23" s="36">
        <f t="shared" ref="D23:D28" si="0">C23*1.03+1</f>
        <v>279.1</v>
      </c>
      <c r="E23" s="39" t="s">
        <v>46</v>
      </c>
      <c r="F23" s="29">
        <v>1619955</v>
      </c>
      <c r="G23" s="29" t="s">
        <v>28</v>
      </c>
    </row>
    <row r="24" ht="15" spans="1:7">
      <c r="A24" s="37" t="s">
        <v>47</v>
      </c>
      <c r="B24" s="29" t="s">
        <v>45</v>
      </c>
      <c r="C24" s="38">
        <v>660</v>
      </c>
      <c r="D24" s="36">
        <f t="shared" si="0"/>
        <v>680.8</v>
      </c>
      <c r="E24" s="39" t="s">
        <v>46</v>
      </c>
      <c r="F24" s="29"/>
      <c r="G24" s="29"/>
    </row>
    <row r="25" ht="15" spans="1:7">
      <c r="A25" s="37" t="s">
        <v>48</v>
      </c>
      <c r="B25" s="29" t="s">
        <v>45</v>
      </c>
      <c r="C25" s="38">
        <v>93</v>
      </c>
      <c r="D25" s="36">
        <f t="shared" si="0"/>
        <v>96.79</v>
      </c>
      <c r="E25" s="39" t="s">
        <v>46</v>
      </c>
      <c r="F25" s="29"/>
      <c r="G25" s="29"/>
    </row>
    <row r="26" ht="15" spans="1:7">
      <c r="A26" s="37" t="s">
        <v>44</v>
      </c>
      <c r="B26" s="29" t="s">
        <v>45</v>
      </c>
      <c r="C26" s="38">
        <v>159</v>
      </c>
      <c r="D26" s="36">
        <f t="shared" si="0"/>
        <v>164.77</v>
      </c>
      <c r="E26" s="39" t="s">
        <v>46</v>
      </c>
      <c r="F26" s="29">
        <v>1619905</v>
      </c>
      <c r="G26" s="29"/>
    </row>
    <row r="27" ht="15" spans="1:7">
      <c r="A27" s="37" t="s">
        <v>47</v>
      </c>
      <c r="B27" s="29" t="s">
        <v>45</v>
      </c>
      <c r="C27" s="38">
        <v>390</v>
      </c>
      <c r="D27" s="36">
        <f t="shared" si="0"/>
        <v>402.7</v>
      </c>
      <c r="E27" s="39" t="s">
        <v>46</v>
      </c>
      <c r="F27" s="29"/>
      <c r="G27" s="29"/>
    </row>
    <row r="28" ht="15" spans="1:7">
      <c r="A28" s="37" t="s">
        <v>48</v>
      </c>
      <c r="B28" s="29" t="s">
        <v>45</v>
      </c>
      <c r="C28" s="38">
        <v>54</v>
      </c>
      <c r="D28" s="36">
        <f t="shared" si="0"/>
        <v>56.62</v>
      </c>
      <c r="E28" s="39" t="s">
        <v>46</v>
      </c>
      <c r="F28" s="29"/>
      <c r="G28" s="29"/>
    </row>
    <row r="29" spans="1:7">
      <c r="A29" s="33" t="s">
        <v>38</v>
      </c>
      <c r="B29" s="33"/>
      <c r="C29" s="35">
        <f>SUM(C23:C28)</f>
        <v>1626</v>
      </c>
      <c r="D29" s="36">
        <f>SUM(D23:D28)</f>
        <v>1680.78</v>
      </c>
      <c r="E29" s="33"/>
      <c r="F29" s="33"/>
      <c r="G29" s="33"/>
    </row>
    <row r="30" spans="3:4">
      <c r="C30" s="40"/>
      <c r="D30" s="40"/>
    </row>
    <row r="31" spans="1:7">
      <c r="A31" s="33" t="s">
        <v>49</v>
      </c>
      <c r="B31" s="33"/>
      <c r="C31" s="35">
        <v>297</v>
      </c>
      <c r="D31" s="35">
        <f>C31*1.02</f>
        <v>302.94</v>
      </c>
      <c r="E31" s="33"/>
      <c r="F31" s="33">
        <v>1619904</v>
      </c>
      <c r="G31" s="33" t="s">
        <v>28</v>
      </c>
    </row>
    <row r="32" spans="3:4">
      <c r="C32" s="40"/>
      <c r="D32" s="40"/>
    </row>
    <row r="33" spans="3:4">
      <c r="C33" s="40"/>
      <c r="D33" s="40"/>
    </row>
    <row r="34" spans="1:7">
      <c r="A34" s="33" t="s">
        <v>39</v>
      </c>
      <c r="B34" s="33" t="s">
        <v>40</v>
      </c>
      <c r="C34" s="35" t="s">
        <v>18</v>
      </c>
      <c r="D34" s="36" t="s">
        <v>41</v>
      </c>
      <c r="E34" s="33"/>
      <c r="F34" s="33" t="s">
        <v>42</v>
      </c>
      <c r="G34" s="33" t="s">
        <v>43</v>
      </c>
    </row>
    <row r="35" ht="15" spans="1:7">
      <c r="A35" s="37" t="s">
        <v>50</v>
      </c>
      <c r="B35" s="29" t="s">
        <v>45</v>
      </c>
      <c r="C35" s="38">
        <v>1356</v>
      </c>
      <c r="D35" s="41">
        <f>C35*1.03+1</f>
        <v>1397.68</v>
      </c>
      <c r="E35" s="39" t="s">
        <v>46</v>
      </c>
      <c r="F35" s="29">
        <v>1619754</v>
      </c>
      <c r="G35" s="29" t="s">
        <v>30</v>
      </c>
    </row>
    <row r="36" ht="15" spans="1:7">
      <c r="A36" s="37" t="s">
        <v>50</v>
      </c>
      <c r="B36" s="29" t="s">
        <v>45</v>
      </c>
      <c r="C36" s="38">
        <v>804</v>
      </c>
      <c r="D36" s="41">
        <f>C36*1.03+1</f>
        <v>829.12</v>
      </c>
      <c r="E36" s="39" t="s">
        <v>46</v>
      </c>
      <c r="F36" s="29">
        <v>1619757</v>
      </c>
      <c r="G36" s="29"/>
    </row>
    <row r="37" ht="15" spans="1:7">
      <c r="A37" s="42" t="s">
        <v>38</v>
      </c>
      <c r="B37" s="29"/>
      <c r="C37" s="38">
        <f>SUM(C35:C36)</f>
        <v>2160</v>
      </c>
      <c r="D37" s="41">
        <f>SUM(D35:D36)</f>
        <v>2226.8</v>
      </c>
      <c r="E37" s="33"/>
      <c r="F37" s="29"/>
      <c r="G37" s="29"/>
    </row>
    <row r="38" spans="3:4">
      <c r="C38" s="40"/>
      <c r="D38" s="40"/>
    </row>
    <row r="39" ht="15" spans="1:7">
      <c r="A39" s="42" t="s">
        <v>49</v>
      </c>
      <c r="B39" s="29"/>
      <c r="C39" s="38">
        <v>354</v>
      </c>
      <c r="D39" s="35">
        <f>C39*1.02</f>
        <v>361.08</v>
      </c>
      <c r="E39" s="33"/>
      <c r="F39" s="33">
        <v>1619756</v>
      </c>
      <c r="G39" s="33" t="s">
        <v>30</v>
      </c>
    </row>
    <row r="40" spans="3:4">
      <c r="C40" s="40"/>
      <c r="D40" s="40"/>
    </row>
    <row r="41" spans="3:4">
      <c r="C41" s="40"/>
      <c r="D41" s="40"/>
    </row>
    <row r="42" spans="1:7">
      <c r="A42" s="33" t="s">
        <v>39</v>
      </c>
      <c r="B42" s="33" t="s">
        <v>40</v>
      </c>
      <c r="C42" s="35" t="s">
        <v>18</v>
      </c>
      <c r="D42" s="36" t="s">
        <v>41</v>
      </c>
      <c r="E42" s="33"/>
      <c r="F42" s="33" t="s">
        <v>42</v>
      </c>
      <c r="G42" s="33" t="s">
        <v>43</v>
      </c>
    </row>
    <row r="43" ht="15" spans="1:7">
      <c r="A43" s="43" t="s">
        <v>51</v>
      </c>
      <c r="B43" s="32" t="s">
        <v>45</v>
      </c>
      <c r="C43" s="44">
        <v>1410</v>
      </c>
      <c r="D43" s="36">
        <f>C43*1.03+1</f>
        <v>1453.3</v>
      </c>
      <c r="E43" s="45" t="s">
        <v>46</v>
      </c>
      <c r="F43" s="32">
        <v>1634621</v>
      </c>
      <c r="G43" s="32" t="s">
        <v>31</v>
      </c>
    </row>
    <row r="44" ht="15" spans="1:7">
      <c r="A44" s="43" t="s">
        <v>51</v>
      </c>
      <c r="B44" s="32" t="s">
        <v>45</v>
      </c>
      <c r="C44" s="44">
        <v>90</v>
      </c>
      <c r="D44" s="36">
        <f>C44*1.03+1</f>
        <v>93.7</v>
      </c>
      <c r="E44" s="45" t="s">
        <v>52</v>
      </c>
      <c r="F44" s="32">
        <v>1634620</v>
      </c>
      <c r="G44" s="32"/>
    </row>
    <row r="45" spans="1:7">
      <c r="A45" s="33" t="s">
        <v>38</v>
      </c>
      <c r="B45" s="33"/>
      <c r="C45" s="35">
        <f>SUM(C43:C44)</f>
        <v>1500</v>
      </c>
      <c r="D45" s="36">
        <f>SUM(D43:D44)</f>
        <v>1547</v>
      </c>
      <c r="E45" s="33"/>
      <c r="F45" s="33"/>
      <c r="G45" s="33"/>
    </row>
    <row r="46" spans="3:4">
      <c r="C46" s="40"/>
      <c r="D46" s="40"/>
    </row>
    <row r="47" spans="3:4">
      <c r="C47" s="40"/>
      <c r="D47" s="40"/>
    </row>
    <row r="48" spans="1:7">
      <c r="A48" s="33" t="s">
        <v>39</v>
      </c>
      <c r="B48" s="33" t="s">
        <v>40</v>
      </c>
      <c r="C48" s="35" t="s">
        <v>18</v>
      </c>
      <c r="D48" s="36" t="s">
        <v>41</v>
      </c>
      <c r="E48" s="33"/>
      <c r="F48" s="33" t="s">
        <v>42</v>
      </c>
      <c r="G48" s="33" t="s">
        <v>43</v>
      </c>
    </row>
    <row r="49" ht="15" spans="1:7">
      <c r="A49" s="37" t="s">
        <v>53</v>
      </c>
      <c r="B49" s="29" t="s">
        <v>54</v>
      </c>
      <c r="C49" s="38">
        <v>36</v>
      </c>
      <c r="D49" s="36">
        <f t="shared" ref="D49:D51" si="1">C49*1.03+1</f>
        <v>38.08</v>
      </c>
      <c r="E49" s="39" t="s">
        <v>46</v>
      </c>
      <c r="F49" s="29">
        <v>1593620</v>
      </c>
      <c r="G49" s="29" t="s">
        <v>32</v>
      </c>
    </row>
    <row r="50" ht="15" spans="1:7">
      <c r="A50" s="37" t="s">
        <v>55</v>
      </c>
      <c r="B50" s="29" t="s">
        <v>54</v>
      </c>
      <c r="C50" s="38">
        <v>30</v>
      </c>
      <c r="D50" s="36">
        <f t="shared" si="1"/>
        <v>31.9</v>
      </c>
      <c r="E50" s="39" t="s">
        <v>46</v>
      </c>
      <c r="F50" s="29">
        <v>1593620</v>
      </c>
      <c r="G50" s="29"/>
    </row>
    <row r="51" ht="15" spans="1:7">
      <c r="A51" s="37" t="s">
        <v>56</v>
      </c>
      <c r="B51" s="29" t="s">
        <v>54</v>
      </c>
      <c r="C51" s="38">
        <v>24</v>
      </c>
      <c r="D51" s="36">
        <f t="shared" si="1"/>
        <v>25.72</v>
      </c>
      <c r="E51" s="39" t="s">
        <v>46</v>
      </c>
      <c r="F51" s="29">
        <v>1593620</v>
      </c>
      <c r="G51" s="29"/>
    </row>
    <row r="52" spans="1:7">
      <c r="A52" s="33" t="s">
        <v>38</v>
      </c>
      <c r="B52" s="33"/>
      <c r="C52" s="35">
        <f>SUM(C49:C51)</f>
        <v>90</v>
      </c>
      <c r="D52" s="36">
        <f>SUM(D49:D51)</f>
        <v>95.7</v>
      </c>
      <c r="E52" s="33"/>
      <c r="F52" s="33"/>
      <c r="G52" s="33"/>
    </row>
    <row r="53" spans="3:4">
      <c r="C53" s="40"/>
      <c r="D53" s="40"/>
    </row>
    <row r="54" spans="3:4">
      <c r="C54" s="40"/>
      <c r="D54" s="40"/>
    </row>
    <row r="55" spans="1:7">
      <c r="A55" s="33" t="s">
        <v>39</v>
      </c>
      <c r="B55" s="33" t="s">
        <v>40</v>
      </c>
      <c r="C55" s="35" t="s">
        <v>18</v>
      </c>
      <c r="D55" s="36" t="s">
        <v>41</v>
      </c>
      <c r="E55" s="33"/>
      <c r="F55" s="33" t="s">
        <v>42</v>
      </c>
      <c r="G55" s="33" t="s">
        <v>43</v>
      </c>
    </row>
    <row r="56" ht="15" spans="1:7">
      <c r="A56" s="37" t="s">
        <v>57</v>
      </c>
      <c r="B56" s="29" t="s">
        <v>54</v>
      </c>
      <c r="C56" s="38">
        <v>120</v>
      </c>
      <c r="D56" s="36">
        <f t="shared" ref="D56:D58" si="2">C56*1.03+1</f>
        <v>124.6</v>
      </c>
      <c r="E56" s="39" t="s">
        <v>46</v>
      </c>
      <c r="F56" s="29">
        <v>1596459</v>
      </c>
      <c r="G56" s="29" t="s">
        <v>33</v>
      </c>
    </row>
    <row r="57" ht="15" spans="1:7">
      <c r="A57" s="37" t="s">
        <v>58</v>
      </c>
      <c r="B57" s="29" t="s">
        <v>54</v>
      </c>
      <c r="C57" s="38">
        <v>93</v>
      </c>
      <c r="D57" s="36">
        <f t="shared" si="2"/>
        <v>96.79</v>
      </c>
      <c r="E57" s="39" t="s">
        <v>46</v>
      </c>
      <c r="F57" s="29">
        <v>1596459</v>
      </c>
      <c r="G57" s="29"/>
    </row>
    <row r="58" ht="15" spans="1:7">
      <c r="A58" s="37" t="s">
        <v>59</v>
      </c>
      <c r="B58" s="29" t="s">
        <v>54</v>
      </c>
      <c r="C58" s="38">
        <v>45</v>
      </c>
      <c r="D58" s="36">
        <f t="shared" si="2"/>
        <v>47.35</v>
      </c>
      <c r="E58" s="39" t="s">
        <v>46</v>
      </c>
      <c r="F58" s="29">
        <v>1596459</v>
      </c>
      <c r="G58" s="29"/>
    </row>
    <row r="59" spans="1:7">
      <c r="A59" s="33" t="s">
        <v>38</v>
      </c>
      <c r="B59" s="33"/>
      <c r="C59" s="35">
        <f>SUM(C56:C58)</f>
        <v>258</v>
      </c>
      <c r="D59" s="36">
        <f>SUM(D56:D58)</f>
        <v>268.74</v>
      </c>
      <c r="E59" s="33"/>
      <c r="F59" s="33"/>
      <c r="G59" s="33"/>
    </row>
    <row r="60" spans="3:4">
      <c r="C60" s="40"/>
      <c r="D60" s="40"/>
    </row>
    <row r="61" spans="3:4">
      <c r="C61" s="40"/>
      <c r="D61" s="40"/>
    </row>
    <row r="62" spans="1:7">
      <c r="A62" s="33" t="s">
        <v>39</v>
      </c>
      <c r="B62" s="33" t="s">
        <v>40</v>
      </c>
      <c r="C62" s="35" t="s">
        <v>18</v>
      </c>
      <c r="D62" s="36" t="s">
        <v>41</v>
      </c>
      <c r="E62" s="33"/>
      <c r="F62" s="33" t="s">
        <v>42</v>
      </c>
      <c r="G62" s="33" t="s">
        <v>43</v>
      </c>
    </row>
    <row r="63" ht="15" spans="1:7">
      <c r="A63" s="43" t="s">
        <v>60</v>
      </c>
      <c r="B63" s="32" t="s">
        <v>45</v>
      </c>
      <c r="C63" s="44">
        <v>300</v>
      </c>
      <c r="D63" s="36">
        <f t="shared" ref="D63:D65" si="3">C63*1.03+1</f>
        <v>310</v>
      </c>
      <c r="E63" s="45" t="s">
        <v>46</v>
      </c>
      <c r="F63" s="32">
        <v>1626186</v>
      </c>
      <c r="G63" s="32" t="s">
        <v>34</v>
      </c>
    </row>
    <row r="64" ht="15" spans="1:7">
      <c r="A64" s="43" t="s">
        <v>61</v>
      </c>
      <c r="B64" s="32" t="s">
        <v>45</v>
      </c>
      <c r="C64" s="44">
        <v>300</v>
      </c>
      <c r="D64" s="36">
        <f t="shared" si="3"/>
        <v>310</v>
      </c>
      <c r="E64" s="45" t="s">
        <v>46</v>
      </c>
      <c r="F64" s="32">
        <v>1626186</v>
      </c>
      <c r="G64" s="32"/>
    </row>
    <row r="65" ht="15" spans="1:7">
      <c r="A65" s="43" t="s">
        <v>62</v>
      </c>
      <c r="B65" s="32" t="s">
        <v>45</v>
      </c>
      <c r="C65" s="44">
        <v>300</v>
      </c>
      <c r="D65" s="36">
        <f t="shared" si="3"/>
        <v>310</v>
      </c>
      <c r="E65" s="45" t="s">
        <v>46</v>
      </c>
      <c r="F65" s="32">
        <v>1626186</v>
      </c>
      <c r="G65" s="32"/>
    </row>
    <row r="66" spans="1:7">
      <c r="A66" s="33" t="s">
        <v>38</v>
      </c>
      <c r="B66" s="33"/>
      <c r="C66" s="35">
        <f>SUM(C63:C65)</f>
        <v>900</v>
      </c>
      <c r="D66" s="36">
        <f>SUM(D63:D65)</f>
        <v>930</v>
      </c>
      <c r="E66" s="33"/>
      <c r="F66" s="33"/>
      <c r="G66" s="33"/>
    </row>
    <row r="67" spans="3:4">
      <c r="C67" s="40"/>
      <c r="D67" s="40"/>
    </row>
    <row r="68" spans="3:4">
      <c r="C68" s="40"/>
      <c r="D68" s="40"/>
    </row>
    <row r="69" spans="1:7">
      <c r="A69" s="33" t="s">
        <v>39</v>
      </c>
      <c r="B69" s="33" t="s">
        <v>40</v>
      </c>
      <c r="C69" s="35" t="s">
        <v>18</v>
      </c>
      <c r="D69" s="36" t="s">
        <v>41</v>
      </c>
      <c r="E69" s="33"/>
      <c r="F69" s="33" t="s">
        <v>42</v>
      </c>
      <c r="G69" s="33" t="s">
        <v>43</v>
      </c>
    </row>
    <row r="70" ht="15" spans="1:7">
      <c r="A70" s="37" t="s">
        <v>59</v>
      </c>
      <c r="B70" s="29" t="s">
        <v>54</v>
      </c>
      <c r="C70" s="35">
        <v>21</v>
      </c>
      <c r="D70" s="36">
        <f t="shared" ref="D70:D77" si="4">C70*1.03+1</f>
        <v>22.63</v>
      </c>
      <c r="E70" s="39" t="s">
        <v>46</v>
      </c>
      <c r="F70" s="29">
        <v>1596584</v>
      </c>
      <c r="G70" s="29" t="s">
        <v>35</v>
      </c>
    </row>
    <row r="71" spans="3:4">
      <c r="C71" s="40"/>
      <c r="D71" s="40"/>
    </row>
    <row r="72" spans="3:4">
      <c r="C72" s="40"/>
      <c r="D72" s="40"/>
    </row>
    <row r="73" spans="1:7">
      <c r="A73" s="33" t="s">
        <v>39</v>
      </c>
      <c r="B73" s="33" t="s">
        <v>40</v>
      </c>
      <c r="C73" s="35" t="s">
        <v>18</v>
      </c>
      <c r="D73" s="36" t="s">
        <v>41</v>
      </c>
      <c r="E73" s="33"/>
      <c r="F73" s="33" t="s">
        <v>42</v>
      </c>
      <c r="G73" s="33" t="s">
        <v>43</v>
      </c>
    </row>
    <row r="74" ht="15" spans="1:7">
      <c r="A74" s="37" t="s">
        <v>63</v>
      </c>
      <c r="B74" s="29" t="s">
        <v>45</v>
      </c>
      <c r="C74" s="38">
        <v>483</v>
      </c>
      <c r="D74" s="36">
        <f t="shared" si="4"/>
        <v>498.49</v>
      </c>
      <c r="E74" s="39" t="s">
        <v>46</v>
      </c>
      <c r="F74" s="29">
        <v>1619734</v>
      </c>
      <c r="G74" s="29" t="s">
        <v>36</v>
      </c>
    </row>
    <row r="75" ht="15" spans="1:7">
      <c r="A75" s="37" t="s">
        <v>53</v>
      </c>
      <c r="B75" s="29" t="s">
        <v>45</v>
      </c>
      <c r="C75" s="38">
        <v>486</v>
      </c>
      <c r="D75" s="36">
        <f t="shared" si="4"/>
        <v>501.58</v>
      </c>
      <c r="E75" s="39"/>
      <c r="F75" s="29"/>
      <c r="G75" s="29"/>
    </row>
    <row r="76" ht="15" spans="1:7">
      <c r="A76" s="37" t="s">
        <v>63</v>
      </c>
      <c r="B76" s="29" t="s">
        <v>45</v>
      </c>
      <c r="C76" s="38">
        <v>288</v>
      </c>
      <c r="D76" s="36">
        <f t="shared" si="4"/>
        <v>297.64</v>
      </c>
      <c r="E76" s="39" t="s">
        <v>46</v>
      </c>
      <c r="F76" s="29">
        <v>1619737</v>
      </c>
      <c r="G76" s="29"/>
    </row>
    <row r="77" ht="15" spans="1:7">
      <c r="A77" s="37" t="s">
        <v>53</v>
      </c>
      <c r="B77" s="29" t="s">
        <v>45</v>
      </c>
      <c r="C77" s="38">
        <v>288</v>
      </c>
      <c r="D77" s="36">
        <f t="shared" si="4"/>
        <v>297.64</v>
      </c>
      <c r="E77" s="39"/>
      <c r="F77" s="29"/>
      <c r="G77" s="29"/>
    </row>
    <row r="78" spans="1:7">
      <c r="A78" s="33" t="s">
        <v>38</v>
      </c>
      <c r="B78" s="33"/>
      <c r="C78" s="35">
        <f>SUM(C74:C77)</f>
        <v>1545</v>
      </c>
      <c r="D78" s="36">
        <f>SUM(D74:D77)</f>
        <v>1595.35</v>
      </c>
      <c r="E78" s="33"/>
      <c r="F78" s="33"/>
      <c r="G78" s="33"/>
    </row>
    <row r="79" spans="3:4">
      <c r="C79" s="40"/>
      <c r="D79" s="40"/>
    </row>
    <row r="80" spans="1:7">
      <c r="A80" s="33" t="s">
        <v>49</v>
      </c>
      <c r="B80" s="33"/>
      <c r="C80" s="35">
        <v>252</v>
      </c>
      <c r="D80" s="35">
        <f>C80*1.03</f>
        <v>259.56</v>
      </c>
      <c r="E80" s="33"/>
      <c r="F80" s="33">
        <v>1619736</v>
      </c>
      <c r="G80" s="33" t="s">
        <v>36</v>
      </c>
    </row>
  </sheetData>
  <mergeCells count="25">
    <mergeCell ref="A1:K1"/>
    <mergeCell ref="A2:D2"/>
    <mergeCell ref="E2:K2"/>
    <mergeCell ref="A8:A18"/>
    <mergeCell ref="B8:B15"/>
    <mergeCell ref="B16:B18"/>
    <mergeCell ref="C8:C18"/>
    <mergeCell ref="E74:E75"/>
    <mergeCell ref="E76:E77"/>
    <mergeCell ref="F23:F25"/>
    <mergeCell ref="F26:F28"/>
    <mergeCell ref="F74:F75"/>
    <mergeCell ref="F76:F77"/>
    <mergeCell ref="G23:G28"/>
    <mergeCell ref="G35:G36"/>
    <mergeCell ref="G43:G44"/>
    <mergeCell ref="G49:G51"/>
    <mergeCell ref="G56:G58"/>
    <mergeCell ref="G63:G65"/>
    <mergeCell ref="G74:G77"/>
    <mergeCell ref="H8:H18"/>
    <mergeCell ref="J8:J18"/>
    <mergeCell ref="K8:K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2025-05-09T02:54:11Z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0814C4BEEB3F4600A6549E861403E1D3_13</vt:lpwstr>
  </property>
</Properties>
</file>