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 activeTab="1"/>
  </bookViews>
  <sheets>
    <sheet name="1" sheetId="9" r:id="rId1"/>
    <sheet name="Sheet1" sheetId="10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'1'!$A$1:$L$29</definedName>
    <definedName name="_xlnm.Print_Area" localSheetId="1">Sheet1!$A$1:$L$34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0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3"/>
  <c r="H33" s="1"/>
  <c r="G21"/>
  <c r="H21" s="1"/>
  <c r="G8"/>
  <c r="H8" s="1"/>
  <c r="G9"/>
  <c r="H9" s="1"/>
  <c r="G10"/>
  <c r="H10" s="1"/>
  <c r="G11"/>
  <c r="H11" s="1"/>
  <c r="G12"/>
  <c r="H12" s="1"/>
  <c r="G13"/>
  <c r="H13" s="1"/>
  <c r="G14"/>
  <c r="H14" s="1"/>
  <c r="G15"/>
  <c r="G16"/>
  <c r="G17"/>
  <c r="H17" s="1"/>
  <c r="G18"/>
  <c r="H18" s="1"/>
  <c r="G19"/>
  <c r="H19" s="1"/>
  <c r="G20"/>
  <c r="H20" s="1"/>
  <c r="G7"/>
  <c r="H7" s="1"/>
  <c r="H15"/>
  <c r="H16"/>
  <c r="F28" i="9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/>
  <c r="G14"/>
  <c r="H14" s="1"/>
  <c r="H13"/>
  <c r="G13"/>
  <c r="F12"/>
  <c r="H9"/>
  <c r="G9"/>
  <c r="G10"/>
  <c r="H10" s="1"/>
  <c r="G11"/>
  <c r="H11" s="1"/>
  <c r="G8"/>
  <c r="H8" s="1"/>
</calcChain>
</file>

<file path=xl/sharedStrings.xml><?xml version="1.0" encoding="utf-8"?>
<sst xmlns="http://schemas.openxmlformats.org/spreadsheetml/2006/main" count="130" uniqueCount="96">
  <si>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</si>
  <si>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</si>
  <si>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</si>
  <si>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</si>
  <si>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</si>
  <si>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</si>
  <si>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</si>
  <si>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</si>
  <si>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</si>
  <si>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</si>
  <si>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</si>
  <si>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</si>
  <si>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</si>
  <si>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</si>
  <si>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</si>
  <si>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</si>
  <si>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</si>
  <si>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</si>
  <si>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</si>
  <si>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9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</si>
  <si>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</si>
  <si>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</si>
  <si>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</si>
  <si>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</si>
  <si>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</si>
  <si>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</si>
  <si>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客户款号</t>
    <phoneticPr fontId="15" type="noConversion"/>
  </si>
  <si>
    <t>品名</t>
    <phoneticPr fontId="15" type="noConversion"/>
  </si>
  <si>
    <t xml:space="preserve">俊佳张稳收15854797587   山东省济宁市梁山县韩岗镇工业园区俊佳服装厂
</t>
    <phoneticPr fontId="15" type="noConversion"/>
  </si>
  <si>
    <t xml:space="preserve"> SF1528225137338</t>
    <phoneticPr fontId="15" type="noConversion"/>
  </si>
  <si>
    <t>NT420CP10A</t>
  </si>
  <si>
    <t>LCNTWH</t>
  </si>
  <si>
    <t>0196202850410</t>
    <phoneticPr fontId="19" type="noConversion"/>
  </si>
  <si>
    <t>BLKBTY</t>
  </si>
  <si>
    <t>0196202850427</t>
    <phoneticPr fontId="19" type="noConversion"/>
  </si>
  <si>
    <t>NT487AP10</t>
  </si>
  <si>
    <t>0196202849339</t>
    <phoneticPr fontId="19" type="noConversion"/>
  </si>
  <si>
    <t>0196202850144</t>
    <phoneticPr fontId="19" type="noConversion"/>
  </si>
  <si>
    <t xml:space="preserve">P24010345//S24010215            </t>
    <phoneticPr fontId="19" type="noConversion"/>
  </si>
  <si>
    <t>30*60</t>
    <phoneticPr fontId="23" type="noConversion"/>
  </si>
  <si>
    <t>WK15</t>
    <phoneticPr fontId="19" type="noConversion"/>
  </si>
  <si>
    <r>
      <rPr>
        <sz val="10"/>
        <color theme="1"/>
        <rFont val="宋体"/>
        <family val="3"/>
        <charset val="134"/>
      </rPr>
      <t>荧光粉箱贴</t>
    </r>
    <r>
      <rPr>
        <sz val="10"/>
        <color theme="1"/>
        <rFont val="Tahoma"/>
        <family val="2"/>
      </rPr>
      <t xml:space="preserve"> </t>
    </r>
    <phoneticPr fontId="19" type="noConversion"/>
  </si>
  <si>
    <t>128*38</t>
    <phoneticPr fontId="19" type="noConversion"/>
  </si>
  <si>
    <t xml:space="preserve">P24010344 //S24010214           </t>
    <phoneticPr fontId="19" type="noConversion"/>
  </si>
  <si>
    <t>NM043CP51</t>
    <phoneticPr fontId="19" type="noConversion"/>
  </si>
  <si>
    <t xml:space="preserve">IBIZA BLUE </t>
    <phoneticPr fontId="19" type="noConversion"/>
  </si>
  <si>
    <t xml:space="preserve"> 196202822165</t>
    <phoneticPr fontId="19" type="noConversion"/>
  </si>
  <si>
    <t>196202822172</t>
    <phoneticPr fontId="19" type="noConversion"/>
  </si>
  <si>
    <t>196202822189</t>
    <phoneticPr fontId="19" type="noConversion"/>
  </si>
  <si>
    <t>196202822196</t>
    <phoneticPr fontId="19" type="noConversion"/>
  </si>
  <si>
    <t>196202822202</t>
    <phoneticPr fontId="19" type="noConversion"/>
  </si>
  <si>
    <t>196202822219</t>
    <phoneticPr fontId="19" type="noConversion"/>
  </si>
  <si>
    <t>196202822226</t>
    <phoneticPr fontId="19" type="noConversion"/>
  </si>
  <si>
    <t>LUCENT WHITE</t>
  </si>
  <si>
    <t>196202822097</t>
  </si>
  <si>
    <t>196202822103</t>
  </si>
  <si>
    <t>196202822110</t>
  </si>
  <si>
    <t>196202822127</t>
  </si>
  <si>
    <t>196202822134</t>
  </si>
  <si>
    <t>196202822141</t>
  </si>
  <si>
    <t>196202822158</t>
  </si>
  <si>
    <t xml:space="preserve">P24010357//S24010227  </t>
    <phoneticPr fontId="19" type="noConversion"/>
  </si>
  <si>
    <r>
      <t>2</t>
    </r>
    <r>
      <rPr>
        <sz val="11"/>
        <color theme="1"/>
        <rFont val="宋体"/>
        <family val="3"/>
        <charset val="134"/>
        <scheme val="minor"/>
      </rPr>
      <t>5*50</t>
    </r>
    <phoneticPr fontId="23" type="noConversion"/>
  </si>
  <si>
    <t>30*60</t>
    <phoneticPr fontId="19" type="noConversion"/>
  </si>
  <si>
    <t>GTIN</t>
    <phoneticPr fontId="19" type="noConversion"/>
  </si>
  <si>
    <t xml:space="preserve">发孚茂
</t>
    <phoneticPr fontId="15" type="noConversion"/>
  </si>
  <si>
    <t>SF 1546339581641</t>
    <phoneticPr fontId="15" type="noConversion"/>
  </si>
  <si>
    <t xml:space="preserve">P25041420                   //  S25040827 </t>
    <phoneticPr fontId="19" type="noConversion"/>
  </si>
  <si>
    <t>00197880267187</t>
    <phoneticPr fontId="15" type="noConversion"/>
  </si>
  <si>
    <t>00197880267170</t>
    <phoneticPr fontId="15" type="noConversion"/>
  </si>
  <si>
    <t>00197880267163</t>
    <phoneticPr fontId="15" type="noConversion"/>
  </si>
  <si>
    <t>00197880267156</t>
    <phoneticPr fontId="15" type="noConversion"/>
  </si>
  <si>
    <t>00197880267149</t>
    <phoneticPr fontId="15" type="noConversion"/>
  </si>
  <si>
    <t>00197880267132</t>
    <phoneticPr fontId="15" type="noConversion"/>
  </si>
  <si>
    <t>0197880267125</t>
    <phoneticPr fontId="15" type="noConversion"/>
  </si>
  <si>
    <t>00197880267040</t>
    <phoneticPr fontId="15" type="noConversion"/>
  </si>
  <si>
    <t>00197880267057</t>
    <phoneticPr fontId="15" type="noConversion"/>
  </si>
  <si>
    <t>00197880267088</t>
    <phoneticPr fontId="15" type="noConversion"/>
  </si>
  <si>
    <t>00197880267095</t>
    <phoneticPr fontId="15" type="noConversion"/>
  </si>
  <si>
    <t>00197880267101</t>
    <phoneticPr fontId="15" type="noConversion"/>
  </si>
  <si>
    <t>00197880267118</t>
    <phoneticPr fontId="15" type="noConversion"/>
  </si>
  <si>
    <t>00197880267064</t>
    <phoneticPr fontId="15" type="noConversion"/>
  </si>
  <si>
    <t>00197880267071</t>
    <phoneticPr fontId="15" type="noConversion"/>
  </si>
  <si>
    <r>
      <t xml:space="preserve">NB45HQ019924       </t>
    </r>
    <r>
      <rPr>
        <sz val="10"/>
        <color theme="1"/>
        <rFont val="宋体"/>
        <family val="3"/>
        <charset val="134"/>
      </rPr>
      <t>配比</t>
    </r>
    <phoneticPr fontId="15" type="noConversion"/>
  </si>
  <si>
    <t>10197880224361</t>
    <phoneticPr fontId="15" type="noConversion"/>
  </si>
  <si>
    <t>10197880224378</t>
    <phoneticPr fontId="15" type="noConversion"/>
  </si>
  <si>
    <t>10197880224385</t>
    <phoneticPr fontId="15" type="noConversion"/>
  </si>
  <si>
    <t>10197880224392</t>
    <phoneticPr fontId="15" type="noConversion"/>
  </si>
  <si>
    <t>10197880224415</t>
    <phoneticPr fontId="15" type="noConversion"/>
  </si>
  <si>
    <t>10197880224408</t>
    <phoneticPr fontId="15" type="noConversion"/>
  </si>
  <si>
    <t>10197880224439</t>
    <phoneticPr fontId="15" type="noConversion"/>
  </si>
  <si>
    <t>10197880224446</t>
    <phoneticPr fontId="15" type="noConversion"/>
  </si>
  <si>
    <t>10197880224453</t>
    <phoneticPr fontId="15" type="noConversion"/>
  </si>
  <si>
    <t>10197880224460</t>
    <phoneticPr fontId="15" type="noConversion"/>
  </si>
  <si>
    <t>10197880224477</t>
    <phoneticPr fontId="15" type="noConversion"/>
  </si>
  <si>
    <t>10197880224484</t>
    <phoneticPr fontId="15" type="noConversion"/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</si>
</sst>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;_ÿ"/>
    <numFmt numFmtId="181" formatCode="0_ "/>
  </numFmts>
  <fonts count="30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Aptos Narrow"/>
      <family val="2"/>
    </font>
    <font>
      <sz val="9"/>
      <color rgb="FF000000"/>
      <name val="Aptos Narrow"/>
      <family val="2"/>
    </font>
    <font>
      <sz val="9"/>
      <color rgb="FF000000"/>
      <name val="Aptos Narrow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7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21" fillId="0" borderId="0"/>
  </cellStyleXfs>
  <cellXfs count="66">
    <xf numFmtId="179" fontId="0" fillId="0" borderId="0" xfId="0">
      <alignment vertical="center"/>
    </xf>
    <xf numFmtId="179" fontId="7" fillId="0" borderId="1" xfId="0" applyFont="1" applyBorder="1" applyAlignment="1">
      <alignment horizontal="center"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179" fontId="12" fillId="0" borderId="1" xfId="3" applyFont="1" applyFill="1" applyBorder="1" applyAlignment="1">
      <alignment horizontal="center" vertical="center" wrapText="1"/>
    </xf>
    <xf numFmtId="179" fontId="18" fillId="0" borderId="1" xfId="0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9" fontId="0" fillId="0" borderId="1" xfId="0" applyBorder="1">
      <alignment vertical="center"/>
    </xf>
    <xf numFmtId="179" fontId="0" fillId="2" borderId="0" xfId="0" applyFill="1">
      <alignment vertical="center"/>
    </xf>
    <xf numFmtId="179" fontId="4" fillId="0" borderId="1" xfId="0" applyFont="1" applyBorder="1" applyAlignment="1">
      <alignment horizontal="center" vertical="center"/>
    </xf>
    <xf numFmtId="179" fontId="6" fillId="0" borderId="1" xfId="0" applyFont="1" applyBorder="1" applyAlignment="1">
      <alignment horizontal="center" vertical="center"/>
    </xf>
    <xf numFmtId="177" fontId="7" fillId="2" borderId="1" xfId="3" applyNumberFormat="1" applyFont="1" applyFill="1" applyBorder="1" applyAlignment="1">
      <alignment horizontal="center" vertical="center" wrapText="1"/>
    </xf>
    <xf numFmtId="15" fontId="12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180" fontId="0" fillId="0" borderId="1" xfId="0" applyNumberFormat="1" applyBorder="1">
      <alignment vertical="center"/>
    </xf>
    <xf numFmtId="179" fontId="0" fillId="2" borderId="1" xfId="0" applyFill="1" applyBorder="1">
      <alignment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>
      <alignment vertical="center"/>
    </xf>
    <xf numFmtId="180" fontId="0" fillId="0" borderId="1" xfId="0" applyNumberFormat="1" applyFill="1" applyBorder="1">
      <alignment vertical="center"/>
    </xf>
    <xf numFmtId="179" fontId="1" fillId="0" borderId="1" xfId="0" applyFont="1" applyBorder="1" applyAlignment="1">
      <alignment horizontal="center" vertical="center"/>
    </xf>
    <xf numFmtId="181" fontId="0" fillId="0" borderId="1" xfId="0" applyNumberFormat="1" applyBorder="1">
      <alignment vertical="center"/>
    </xf>
    <xf numFmtId="179" fontId="17" fillId="0" borderId="0" xfId="0" applyFont="1" applyAlignment="1">
      <alignment horizontal="center" vertical="center"/>
    </xf>
    <xf numFmtId="179" fontId="2" fillId="0" borderId="0" xfId="0" applyFont="1" applyAlignment="1">
      <alignment horizontal="center" vertical="center"/>
    </xf>
    <xf numFmtId="179" fontId="17" fillId="0" borderId="1" xfId="0" applyFont="1" applyBorder="1" applyAlignment="1">
      <alignment horizontal="center" vertical="center"/>
    </xf>
    <xf numFmtId="179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5" fillId="0" borderId="1" xfId="0" applyFont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 wrapText="1"/>
    </xf>
    <xf numFmtId="179" fontId="26" fillId="0" borderId="1" xfId="0" applyFont="1" applyBorder="1" applyAlignment="1">
      <alignment horizontal="center" vertical="center"/>
    </xf>
    <xf numFmtId="179" fontId="0" fillId="0" borderId="1" xfId="0" applyBorder="1" applyAlignment="1">
      <alignment horizontal="center" vertical="center"/>
    </xf>
    <xf numFmtId="179" fontId="22" fillId="0" borderId="2" xfId="0" applyFont="1" applyBorder="1" applyAlignment="1">
      <alignment horizontal="center" vertical="center"/>
    </xf>
    <xf numFmtId="179" fontId="22" fillId="0" borderId="3" xfId="0" applyFont="1" applyBorder="1" applyAlignment="1">
      <alignment horizontal="center" vertical="center"/>
    </xf>
    <xf numFmtId="179" fontId="22" fillId="0" borderId="4" xfId="0" applyFont="1" applyBorder="1" applyAlignment="1">
      <alignment horizontal="center" vertical="center"/>
    </xf>
    <xf numFmtId="179" fontId="22" fillId="0" borderId="8" xfId="0" applyFont="1" applyBorder="1" applyAlignment="1">
      <alignment horizontal="center" vertical="center"/>
    </xf>
    <xf numFmtId="179" fontId="22" fillId="0" borderId="0" xfId="0" applyFont="1" applyBorder="1" applyAlignment="1">
      <alignment horizontal="center" vertical="center"/>
    </xf>
    <xf numFmtId="179" fontId="22" fillId="0" borderId="9" xfId="0" applyFont="1" applyBorder="1" applyAlignment="1">
      <alignment horizontal="center" vertical="center"/>
    </xf>
    <xf numFmtId="179" fontId="22" fillId="0" borderId="5" xfId="0" applyFont="1" applyBorder="1" applyAlignment="1">
      <alignment horizontal="center" vertical="center"/>
    </xf>
    <xf numFmtId="179" fontId="22" fillId="0" borderId="6" xfId="0" applyFont="1" applyBorder="1" applyAlignment="1">
      <alignment horizontal="center" vertical="center"/>
    </xf>
    <xf numFmtId="179" fontId="22" fillId="0" borderId="7" xfId="0" applyFont="1" applyBorder="1" applyAlignment="1">
      <alignment horizontal="center" vertical="center"/>
    </xf>
    <xf numFmtId="179" fontId="24" fillId="0" borderId="1" xfId="0" applyFont="1" applyFill="1" applyBorder="1" applyAlignment="1">
      <alignment horizontal="center" vertical="center" wrapText="1"/>
    </xf>
    <xf numFmtId="179" fontId="24" fillId="0" borderId="1" xfId="0" applyFont="1" applyFill="1" applyBorder="1" applyAlignment="1">
      <alignment horizontal="center" vertical="center"/>
    </xf>
    <xf numFmtId="179" fontId="22" fillId="0" borderId="1" xfId="0" applyFont="1" applyBorder="1" applyAlignment="1">
      <alignment horizontal="center" vertical="center" wrapText="1"/>
    </xf>
    <xf numFmtId="179" fontId="22" fillId="0" borderId="1" xfId="0" applyFont="1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27" fillId="0" borderId="1" xfId="0" applyNumberFormat="1" applyFont="1" applyFill="1" applyBorder="1" applyAlignment="1">
      <alignment horizontal="center"/>
    </xf>
    <xf numFmtId="49" fontId="28" fillId="0" borderId="1" xfId="0" applyNumberFormat="1" applyFont="1" applyFill="1" applyBorder="1" applyAlignment="1">
      <alignment horizontal="center"/>
    </xf>
    <xf numFmtId="49" fontId="29" fillId="0" borderId="1" xfId="0" applyNumberFormat="1" applyFont="1" applyFill="1" applyBorder="1" applyAlignment="1">
      <alignment horizont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8</xdr:row>
      <xdr:rowOff>38100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581025</xdr:colOff>
      <xdr:row>7</xdr:row>
      <xdr:rowOff>0</xdr:rowOff>
    </xdr:from>
    <xdr:to>
      <xdr:col>2</xdr:col>
      <xdr:colOff>228600</xdr:colOff>
      <xdr:row>8</xdr:row>
      <xdr:rowOff>95250</xdr:rowOff>
    </xdr:to>
    <xdr:sp macro="" textlink="">
      <xdr:nvSpPr>
        <xdr:cNvPr id="131" name="Text Box 55"/>
        <xdr:cNvSpPr txBox="1">
          <a:spLocks noChangeArrowheads="1"/>
        </xdr:cNvSpPr>
      </xdr:nvSpPr>
      <xdr:spPr bwMode="auto">
        <a:xfrm>
          <a:off x="2400300" y="2657475"/>
          <a:ext cx="238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495300</xdr:colOff>
      <xdr:row>28</xdr:row>
      <xdr:rowOff>47625</xdr:rowOff>
    </xdr:from>
    <xdr:to>
      <xdr:col>7</xdr:col>
      <xdr:colOff>228600</xdr:colOff>
      <xdr:row>37</xdr:row>
      <xdr:rowOff>123825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90725" y="5772150"/>
          <a:ext cx="4781550" cy="1619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workbookViewId="0">
      <selection sqref="A1:L7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1.875" style="16" customWidth="1"/>
    <col min="5" max="5" width="17.625" customWidth="1"/>
    <col min="6" max="6" width="10.875" style="14" customWidth="1"/>
    <col min="7" max="7" width="11.125" customWidth="1"/>
    <col min="8" max="8" width="11.625" customWidth="1"/>
  </cols>
  <sheetData>
    <row r="1" spans="1:12" ht="26.25">
      <c r="A1" s="37" t="s">
        <v>18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26.25">
      <c r="A2" s="39" t="s">
        <v>17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15" customHeight="1">
      <c r="A3" s="11"/>
      <c r="B3" s="11"/>
      <c r="C3" s="11"/>
      <c r="D3" s="21" t="s">
        <v>0</v>
      </c>
      <c r="E3" s="41">
        <v>45321</v>
      </c>
      <c r="F3" s="41"/>
      <c r="G3" s="49" t="s">
        <v>28</v>
      </c>
      <c r="H3" s="50"/>
      <c r="I3" s="50"/>
      <c r="J3" s="50"/>
      <c r="K3" s="50"/>
      <c r="L3" s="51"/>
    </row>
    <row r="4" spans="1:12" ht="15">
      <c r="A4" s="17"/>
      <c r="B4" s="11"/>
      <c r="C4" s="42" t="s">
        <v>1</v>
      </c>
      <c r="D4" s="42"/>
      <c r="E4" s="43" t="s">
        <v>29</v>
      </c>
      <c r="F4" s="43"/>
      <c r="G4" s="52"/>
      <c r="H4" s="53"/>
      <c r="I4" s="53"/>
      <c r="J4" s="53"/>
      <c r="K4" s="53"/>
      <c r="L4" s="54"/>
    </row>
    <row r="5" spans="1:12" ht="9.75" customHeight="1">
      <c r="A5" s="11"/>
      <c r="B5" s="18"/>
      <c r="C5" s="11"/>
      <c r="D5" s="22"/>
      <c r="E5" s="11"/>
      <c r="F5" s="13"/>
      <c r="G5" s="55"/>
      <c r="H5" s="56"/>
      <c r="I5" s="56"/>
      <c r="J5" s="56"/>
      <c r="K5" s="56"/>
      <c r="L5" s="57"/>
    </row>
    <row r="6" spans="1:12" ht="25.5">
      <c r="A6" s="1" t="s">
        <v>24</v>
      </c>
      <c r="B6" s="2" t="s">
        <v>20</v>
      </c>
      <c r="C6" s="2" t="s">
        <v>21</v>
      </c>
      <c r="D6" s="19" t="s">
        <v>22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25</v>
      </c>
      <c r="B7" s="9" t="s">
        <v>23</v>
      </c>
      <c r="C7" s="10" t="s">
        <v>26</v>
      </c>
      <c r="D7" s="20" t="s">
        <v>27</v>
      </c>
      <c r="E7" s="23" t="s">
        <v>19</v>
      </c>
      <c r="F7" s="7" t="s">
        <v>10</v>
      </c>
      <c r="G7" s="4" t="s">
        <v>11</v>
      </c>
      <c r="H7" s="4" t="s">
        <v>12</v>
      </c>
      <c r="I7" s="12" t="s">
        <v>13</v>
      </c>
      <c r="J7" s="6" t="s">
        <v>14</v>
      </c>
      <c r="K7" s="6" t="s">
        <v>15</v>
      </c>
      <c r="L7" s="2" t="s">
        <v>16</v>
      </c>
    </row>
    <row r="8" spans="1:12" ht="25.5" customHeight="1">
      <c r="A8" s="44" t="s">
        <v>38</v>
      </c>
      <c r="B8" s="45" t="s">
        <v>39</v>
      </c>
      <c r="C8" s="25" t="s">
        <v>30</v>
      </c>
      <c r="D8" s="25" t="s">
        <v>31</v>
      </c>
      <c r="E8" s="31" t="s">
        <v>32</v>
      </c>
      <c r="F8" s="24">
        <v>3350</v>
      </c>
      <c r="G8" s="27">
        <f>F8*0.03</f>
        <v>100.5</v>
      </c>
      <c r="H8" s="27">
        <f>SUM(F8:G8)</f>
        <v>3450.5</v>
      </c>
      <c r="I8" s="15"/>
      <c r="J8" s="15"/>
      <c r="K8" s="15"/>
      <c r="L8" s="15"/>
    </row>
    <row r="9" spans="1:12">
      <c r="A9" s="44"/>
      <c r="B9" s="45"/>
      <c r="C9" s="25"/>
      <c r="D9" s="25" t="s">
        <v>33</v>
      </c>
      <c r="E9" s="31" t="s">
        <v>34</v>
      </c>
      <c r="F9" s="24">
        <v>3850</v>
      </c>
      <c r="G9" s="27">
        <f t="shared" ref="G9:G27" si="0">F9*0.03</f>
        <v>115.5</v>
      </c>
      <c r="H9" s="27">
        <f t="shared" ref="H9:H27" si="1">SUM(F9:G9)</f>
        <v>3965.5</v>
      </c>
      <c r="I9" s="15"/>
      <c r="J9" s="15"/>
      <c r="K9" s="15"/>
      <c r="L9" s="15"/>
    </row>
    <row r="10" spans="1:12">
      <c r="A10" s="44"/>
      <c r="B10" s="45"/>
      <c r="C10" s="25" t="s">
        <v>35</v>
      </c>
      <c r="D10" s="25" t="s">
        <v>33</v>
      </c>
      <c r="E10" s="31" t="s">
        <v>36</v>
      </c>
      <c r="F10" s="24">
        <v>780</v>
      </c>
      <c r="G10" s="27">
        <f t="shared" si="0"/>
        <v>23.4</v>
      </c>
      <c r="H10" s="27">
        <f t="shared" si="1"/>
        <v>803.4</v>
      </c>
      <c r="I10" s="15"/>
      <c r="J10" s="15"/>
      <c r="K10" s="15"/>
      <c r="L10" s="15"/>
    </row>
    <row r="11" spans="1:12">
      <c r="A11" s="44"/>
      <c r="B11" s="45"/>
      <c r="C11" s="26"/>
      <c r="D11" s="25" t="s">
        <v>31</v>
      </c>
      <c r="E11" s="31" t="s">
        <v>37</v>
      </c>
      <c r="F11" s="24">
        <v>780</v>
      </c>
      <c r="G11" s="27">
        <f t="shared" si="0"/>
        <v>23.4</v>
      </c>
      <c r="H11" s="27">
        <f t="shared" si="1"/>
        <v>803.4</v>
      </c>
      <c r="I11" s="15"/>
      <c r="J11" s="15"/>
      <c r="K11" s="15"/>
      <c r="L11" s="15"/>
    </row>
    <row r="12" spans="1:12">
      <c r="A12" s="15"/>
      <c r="B12" s="15"/>
      <c r="C12" s="15"/>
      <c r="D12" s="28"/>
      <c r="E12" s="15"/>
      <c r="F12" s="24">
        <f>SUM(F8:F11)</f>
        <v>8760</v>
      </c>
      <c r="G12" s="27"/>
      <c r="H12" s="27"/>
      <c r="I12" s="15"/>
      <c r="J12" s="15"/>
      <c r="K12" s="15"/>
      <c r="L12" s="15"/>
    </row>
    <row r="13" spans="1:12" ht="25.5">
      <c r="A13" s="29" t="s">
        <v>43</v>
      </c>
      <c r="B13" s="30" t="s">
        <v>42</v>
      </c>
      <c r="C13" s="30" t="s">
        <v>40</v>
      </c>
      <c r="D13" s="30" t="s">
        <v>41</v>
      </c>
      <c r="E13" s="15"/>
      <c r="F13" s="30">
        <v>2865</v>
      </c>
      <c r="G13" s="27">
        <f t="shared" si="0"/>
        <v>85.95</v>
      </c>
      <c r="H13" s="27">
        <f t="shared" si="1"/>
        <v>2950.95</v>
      </c>
      <c r="I13" s="15"/>
      <c r="J13" s="15"/>
      <c r="K13" s="15"/>
      <c r="L13" s="15"/>
    </row>
    <row r="14" spans="1:12">
      <c r="A14" s="46" t="s">
        <v>61</v>
      </c>
      <c r="B14" s="47" t="s">
        <v>62</v>
      </c>
      <c r="C14" s="24" t="s">
        <v>44</v>
      </c>
      <c r="D14" s="32" t="s">
        <v>45</v>
      </c>
      <c r="E14" s="32" t="s">
        <v>46</v>
      </c>
      <c r="F14" s="33">
        <v>110</v>
      </c>
      <c r="G14" s="34">
        <f t="shared" si="0"/>
        <v>3.3</v>
      </c>
      <c r="H14" s="34">
        <f t="shared" si="1"/>
        <v>113.3</v>
      </c>
      <c r="I14" s="15"/>
      <c r="J14" s="15"/>
      <c r="K14" s="15"/>
      <c r="L14" s="15"/>
    </row>
    <row r="15" spans="1:12">
      <c r="A15" s="46"/>
      <c r="B15" s="48"/>
      <c r="C15" s="24"/>
      <c r="D15" s="32"/>
      <c r="E15" s="32" t="s">
        <v>47</v>
      </c>
      <c r="F15" s="33">
        <v>110</v>
      </c>
      <c r="G15" s="34">
        <f t="shared" si="0"/>
        <v>3.3</v>
      </c>
      <c r="H15" s="34">
        <f t="shared" si="1"/>
        <v>113.3</v>
      </c>
      <c r="I15" s="15"/>
      <c r="J15" s="15"/>
      <c r="K15" s="15"/>
      <c r="L15" s="15"/>
    </row>
    <row r="16" spans="1:12">
      <c r="A16" s="46"/>
      <c r="B16" s="48"/>
      <c r="C16" s="24"/>
      <c r="D16" s="32"/>
      <c r="E16" s="32" t="s">
        <v>48</v>
      </c>
      <c r="F16" s="33">
        <v>240</v>
      </c>
      <c r="G16" s="34">
        <f t="shared" si="0"/>
        <v>7.1999999999999993</v>
      </c>
      <c r="H16" s="34">
        <f t="shared" si="1"/>
        <v>247.2</v>
      </c>
      <c r="I16" s="15"/>
      <c r="J16" s="15"/>
      <c r="K16" s="15"/>
      <c r="L16" s="15"/>
    </row>
    <row r="17" spans="1:12">
      <c r="A17" s="46"/>
      <c r="B17" s="48"/>
      <c r="C17" s="24"/>
      <c r="D17" s="32"/>
      <c r="E17" s="32" t="s">
        <v>49</v>
      </c>
      <c r="F17" s="33">
        <v>240</v>
      </c>
      <c r="G17" s="34">
        <f t="shared" si="0"/>
        <v>7.1999999999999993</v>
      </c>
      <c r="H17" s="34">
        <f t="shared" si="1"/>
        <v>247.2</v>
      </c>
      <c r="I17" s="15"/>
      <c r="J17" s="15"/>
      <c r="K17" s="15"/>
      <c r="L17" s="15"/>
    </row>
    <row r="18" spans="1:12">
      <c r="A18" s="46"/>
      <c r="B18" s="48"/>
      <c r="C18" s="24"/>
      <c r="D18" s="32"/>
      <c r="E18" s="32" t="s">
        <v>50</v>
      </c>
      <c r="F18" s="33">
        <v>240</v>
      </c>
      <c r="G18" s="34">
        <f t="shared" si="0"/>
        <v>7.1999999999999993</v>
      </c>
      <c r="H18" s="34">
        <f t="shared" si="1"/>
        <v>247.2</v>
      </c>
      <c r="I18" s="15"/>
      <c r="J18" s="15"/>
      <c r="K18" s="15"/>
      <c r="L18" s="15"/>
    </row>
    <row r="19" spans="1:12">
      <c r="A19" s="46"/>
      <c r="B19" s="48"/>
      <c r="C19" s="24"/>
      <c r="D19" s="32"/>
      <c r="E19" s="32" t="s">
        <v>51</v>
      </c>
      <c r="F19" s="33">
        <v>110</v>
      </c>
      <c r="G19" s="34">
        <f t="shared" si="0"/>
        <v>3.3</v>
      </c>
      <c r="H19" s="34">
        <f t="shared" si="1"/>
        <v>113.3</v>
      </c>
      <c r="I19" s="15"/>
      <c r="J19" s="15"/>
      <c r="K19" s="15"/>
      <c r="L19" s="15"/>
    </row>
    <row r="20" spans="1:12">
      <c r="A20" s="46"/>
      <c r="B20" s="48"/>
      <c r="C20" s="24"/>
      <c r="D20" s="32"/>
      <c r="E20" s="32" t="s">
        <v>52</v>
      </c>
      <c r="F20" s="33">
        <v>110</v>
      </c>
      <c r="G20" s="34">
        <f t="shared" si="0"/>
        <v>3.3</v>
      </c>
      <c r="H20" s="34">
        <f t="shared" si="1"/>
        <v>113.3</v>
      </c>
      <c r="I20" s="15"/>
      <c r="J20" s="15"/>
      <c r="K20" s="15"/>
      <c r="L20" s="15"/>
    </row>
    <row r="21" spans="1:12">
      <c r="A21" s="46"/>
      <c r="B21" s="48"/>
      <c r="C21" s="24"/>
      <c r="D21" s="24" t="s">
        <v>53</v>
      </c>
      <c r="E21" s="32" t="s">
        <v>54</v>
      </c>
      <c r="F21" s="33">
        <v>110</v>
      </c>
      <c r="G21" s="34">
        <f t="shared" si="0"/>
        <v>3.3</v>
      </c>
      <c r="H21" s="34">
        <f t="shared" si="1"/>
        <v>113.3</v>
      </c>
      <c r="I21" s="15"/>
      <c r="J21" s="15"/>
      <c r="K21" s="15"/>
      <c r="L21" s="15"/>
    </row>
    <row r="22" spans="1:12">
      <c r="A22" s="46"/>
      <c r="B22" s="48"/>
      <c r="C22" s="24"/>
      <c r="D22" s="32"/>
      <c r="E22" s="32" t="s">
        <v>55</v>
      </c>
      <c r="F22" s="33">
        <v>110</v>
      </c>
      <c r="G22" s="34">
        <f t="shared" si="0"/>
        <v>3.3</v>
      </c>
      <c r="H22" s="34">
        <f t="shared" si="1"/>
        <v>113.3</v>
      </c>
      <c r="I22" s="15"/>
      <c r="J22" s="15"/>
      <c r="K22" s="15"/>
      <c r="L22" s="15"/>
    </row>
    <row r="23" spans="1:12">
      <c r="A23" s="46"/>
      <c r="B23" s="48"/>
      <c r="C23" s="24"/>
      <c r="D23" s="32"/>
      <c r="E23" s="32" t="s">
        <v>56</v>
      </c>
      <c r="F23" s="33">
        <v>240</v>
      </c>
      <c r="G23" s="34">
        <f t="shared" si="0"/>
        <v>7.1999999999999993</v>
      </c>
      <c r="H23" s="34">
        <f t="shared" si="1"/>
        <v>247.2</v>
      </c>
      <c r="I23" s="15"/>
      <c r="J23" s="15"/>
      <c r="K23" s="15"/>
      <c r="L23" s="15"/>
    </row>
    <row r="24" spans="1:12">
      <c r="A24" s="46"/>
      <c r="B24" s="48"/>
      <c r="C24" s="24"/>
      <c r="D24" s="32"/>
      <c r="E24" s="32" t="s">
        <v>57</v>
      </c>
      <c r="F24" s="33">
        <v>240</v>
      </c>
      <c r="G24" s="34">
        <f t="shared" si="0"/>
        <v>7.1999999999999993</v>
      </c>
      <c r="H24" s="34">
        <f t="shared" si="1"/>
        <v>247.2</v>
      </c>
      <c r="I24" s="15"/>
      <c r="J24" s="15"/>
      <c r="K24" s="15"/>
      <c r="L24" s="15"/>
    </row>
    <row r="25" spans="1:12">
      <c r="A25" s="46"/>
      <c r="B25" s="48"/>
      <c r="C25" s="24"/>
      <c r="D25" s="32"/>
      <c r="E25" s="32" t="s">
        <v>58</v>
      </c>
      <c r="F25" s="33">
        <v>240</v>
      </c>
      <c r="G25" s="34">
        <f t="shared" si="0"/>
        <v>7.1999999999999993</v>
      </c>
      <c r="H25" s="34">
        <f t="shared" si="1"/>
        <v>247.2</v>
      </c>
      <c r="I25" s="15"/>
      <c r="J25" s="15"/>
      <c r="K25" s="15"/>
      <c r="L25" s="15"/>
    </row>
    <row r="26" spans="1:12">
      <c r="A26" s="46"/>
      <c r="B26" s="48"/>
      <c r="C26" s="24"/>
      <c r="D26" s="32"/>
      <c r="E26" s="32" t="s">
        <v>59</v>
      </c>
      <c r="F26" s="33">
        <v>110</v>
      </c>
      <c r="G26" s="34">
        <f t="shared" si="0"/>
        <v>3.3</v>
      </c>
      <c r="H26" s="34">
        <f t="shared" si="1"/>
        <v>113.3</v>
      </c>
      <c r="I26" s="15"/>
      <c r="J26" s="15"/>
      <c r="K26" s="15"/>
      <c r="L26" s="15"/>
    </row>
    <row r="27" spans="1:12">
      <c r="A27" s="46"/>
      <c r="B27" s="48"/>
      <c r="C27" s="24"/>
      <c r="D27" s="32"/>
      <c r="E27" s="32" t="s">
        <v>60</v>
      </c>
      <c r="F27" s="33">
        <v>110</v>
      </c>
      <c r="G27" s="34">
        <f t="shared" si="0"/>
        <v>3.3</v>
      </c>
      <c r="H27" s="34">
        <f t="shared" si="1"/>
        <v>113.3</v>
      </c>
      <c r="I27" s="15"/>
      <c r="J27" s="15"/>
      <c r="K27" s="15"/>
      <c r="L27" s="15"/>
    </row>
    <row r="28" spans="1:12">
      <c r="F28" s="14">
        <f>SUM(F14:F27)</f>
        <v>2320</v>
      </c>
    </row>
  </sheetData>
  <mergeCells count="10">
    <mergeCell ref="A8:A11"/>
    <mergeCell ref="B8:B11"/>
    <mergeCell ref="A14:A27"/>
    <mergeCell ref="B14:B27"/>
    <mergeCell ref="G3:L5"/>
    <mergeCell ref="A1:L1"/>
    <mergeCell ref="A2:L2"/>
    <mergeCell ref="E3:F3"/>
    <mergeCell ref="C4:D4"/>
    <mergeCell ref="E4:F4"/>
  </mergeCells>
  <phoneticPr fontId="23" type="noConversion"/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4"/>
  <sheetViews>
    <sheetView tabSelected="1" view="pageBreakPreview" topLeftCell="A10" zoomScale="60" workbookViewId="0">
      <selection activeCell="X50" sqref="X50"/>
    </sheetView>
  </sheetViews>
  <sheetFormatPr defaultRowHeight="13.5"/>
  <cols>
    <col min="1" max="1" width="12.125" customWidth="1"/>
    <col min="3" max="3" width="15.25" customWidth="1"/>
    <col min="4" max="4" width="15.625" customWidth="1"/>
    <col min="5" max="5" width="19.25" customWidth="1"/>
    <col min="6" max="6" width="11.625" style="14" customWidth="1"/>
    <col min="7" max="7" width="10.25" customWidth="1"/>
  </cols>
  <sheetData>
    <row r="1" spans="1:12" ht="26.25">
      <c r="A1" s="39" t="s">
        <v>18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26.25">
      <c r="A2" s="39" t="s">
        <v>17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18" customHeight="1">
      <c r="A3" s="35"/>
      <c r="B3" s="35"/>
      <c r="C3" s="35"/>
      <c r="D3" s="21" t="s">
        <v>0</v>
      </c>
      <c r="E3" s="41">
        <v>45786</v>
      </c>
      <c r="F3" s="41"/>
      <c r="G3" s="60" t="s">
        <v>65</v>
      </c>
      <c r="H3" s="61"/>
      <c r="I3" s="61"/>
      <c r="J3" s="61"/>
      <c r="K3" s="61"/>
      <c r="L3" s="61"/>
    </row>
    <row r="4" spans="1:12" ht="18" customHeight="1">
      <c r="A4" s="17"/>
      <c r="B4" s="35"/>
      <c r="C4" s="42" t="s">
        <v>1</v>
      </c>
      <c r="D4" s="42"/>
      <c r="E4" s="43" t="s">
        <v>66</v>
      </c>
      <c r="F4" s="43"/>
      <c r="G4" s="61"/>
      <c r="H4" s="61"/>
      <c r="I4" s="61"/>
      <c r="J4" s="61"/>
      <c r="K4" s="61"/>
      <c r="L4" s="61"/>
    </row>
    <row r="5" spans="1:12" ht="42.75" customHeight="1">
      <c r="A5" s="1" t="s">
        <v>24</v>
      </c>
      <c r="B5" s="2" t="s">
        <v>20</v>
      </c>
      <c r="C5" s="2" t="s">
        <v>21</v>
      </c>
      <c r="D5" s="19" t="s">
        <v>22</v>
      </c>
      <c r="E5" s="3" t="s">
        <v>2</v>
      </c>
      <c r="F5" s="7" t="s">
        <v>3</v>
      </c>
      <c r="G5" s="4" t="s">
        <v>4</v>
      </c>
      <c r="H5" s="4" t="s">
        <v>5</v>
      </c>
      <c r="I5" s="5" t="s">
        <v>6</v>
      </c>
      <c r="J5" s="6" t="s">
        <v>7</v>
      </c>
      <c r="K5" s="6" t="s">
        <v>8</v>
      </c>
      <c r="L5" s="2" t="s">
        <v>9</v>
      </c>
    </row>
    <row r="6" spans="1:12" ht="36" customHeight="1">
      <c r="A6" s="8" t="s">
        <v>25</v>
      </c>
      <c r="B6" s="9" t="s">
        <v>23</v>
      </c>
      <c r="C6" s="10" t="s">
        <v>26</v>
      </c>
      <c r="D6" s="20" t="s">
        <v>27</v>
      </c>
      <c r="E6" s="35" t="s">
        <v>19</v>
      </c>
      <c r="F6" s="7" t="s">
        <v>10</v>
      </c>
      <c r="G6" s="4" t="s">
        <v>11</v>
      </c>
      <c r="H6" s="4" t="s">
        <v>12</v>
      </c>
      <c r="I6" s="12" t="s">
        <v>13</v>
      </c>
      <c r="J6" s="6" t="s">
        <v>14</v>
      </c>
      <c r="K6" s="6" t="s">
        <v>15</v>
      </c>
      <c r="L6" s="2" t="s">
        <v>16</v>
      </c>
    </row>
    <row r="7" spans="1:12" ht="18" customHeight="1">
      <c r="A7" s="58" t="s">
        <v>67</v>
      </c>
      <c r="B7" s="59" t="s">
        <v>63</v>
      </c>
      <c r="C7" s="58" t="s">
        <v>83</v>
      </c>
      <c r="D7" s="59" t="s">
        <v>64</v>
      </c>
      <c r="E7" s="65" t="s">
        <v>68</v>
      </c>
      <c r="F7" s="63">
        <v>2488</v>
      </c>
      <c r="G7" s="36">
        <f>F7*0.03</f>
        <v>74.64</v>
      </c>
      <c r="H7" s="36">
        <f>SUM(F7:G7)</f>
        <v>2562.64</v>
      </c>
      <c r="I7" s="15"/>
      <c r="J7" s="15"/>
      <c r="K7" s="15"/>
      <c r="L7" s="15"/>
    </row>
    <row r="8" spans="1:12" ht="14.25">
      <c r="A8" s="58"/>
      <c r="B8" s="59"/>
      <c r="C8" s="58"/>
      <c r="D8" s="59"/>
      <c r="E8" s="64" t="s">
        <v>69</v>
      </c>
      <c r="F8" s="63">
        <v>43</v>
      </c>
      <c r="G8" s="36">
        <f t="shared" ref="G8:G20" si="0">F8*0.03</f>
        <v>1.29</v>
      </c>
      <c r="H8" s="36">
        <f t="shared" ref="H8:H20" si="1">SUM(F8:G8)</f>
        <v>44.29</v>
      </c>
      <c r="I8" s="15"/>
      <c r="J8" s="15"/>
      <c r="K8" s="15"/>
      <c r="L8" s="15"/>
    </row>
    <row r="9" spans="1:12" ht="14.25">
      <c r="A9" s="58"/>
      <c r="B9" s="59"/>
      <c r="C9" s="58"/>
      <c r="D9" s="59"/>
      <c r="E9" s="64" t="s">
        <v>70</v>
      </c>
      <c r="F9" s="63">
        <v>457</v>
      </c>
      <c r="G9" s="36">
        <f t="shared" si="0"/>
        <v>13.709999999999999</v>
      </c>
      <c r="H9" s="36">
        <f t="shared" si="1"/>
        <v>470.71</v>
      </c>
      <c r="I9" s="15"/>
      <c r="J9" s="15"/>
      <c r="K9" s="15"/>
      <c r="L9" s="15"/>
    </row>
    <row r="10" spans="1:12" ht="14.25">
      <c r="A10" s="58"/>
      <c r="B10" s="59"/>
      <c r="C10" s="58"/>
      <c r="D10" s="59"/>
      <c r="E10" s="64" t="s">
        <v>71</v>
      </c>
      <c r="F10" s="63">
        <v>99</v>
      </c>
      <c r="G10" s="36">
        <f t="shared" si="0"/>
        <v>2.9699999999999998</v>
      </c>
      <c r="H10" s="36">
        <f t="shared" si="1"/>
        <v>101.97</v>
      </c>
      <c r="I10" s="15"/>
      <c r="J10" s="15"/>
      <c r="K10" s="15"/>
      <c r="L10" s="15"/>
    </row>
    <row r="11" spans="1:12" ht="14.25">
      <c r="A11" s="58"/>
      <c r="B11" s="59"/>
      <c r="C11" s="58"/>
      <c r="D11" s="59"/>
      <c r="E11" s="64" t="s">
        <v>72</v>
      </c>
      <c r="F11" s="63">
        <v>857</v>
      </c>
      <c r="G11" s="36">
        <f t="shared" si="0"/>
        <v>25.709999999999997</v>
      </c>
      <c r="H11" s="36">
        <f t="shared" si="1"/>
        <v>882.71</v>
      </c>
      <c r="I11" s="15"/>
      <c r="J11" s="15"/>
      <c r="K11" s="15"/>
      <c r="L11" s="15"/>
    </row>
    <row r="12" spans="1:12" ht="14.25">
      <c r="A12" s="58"/>
      <c r="B12" s="59"/>
      <c r="C12" s="58"/>
      <c r="D12" s="59"/>
      <c r="E12" s="64" t="s">
        <v>73</v>
      </c>
      <c r="F12" s="63">
        <v>1803</v>
      </c>
      <c r="G12" s="36">
        <f t="shared" si="0"/>
        <v>54.089999999999996</v>
      </c>
      <c r="H12" s="36">
        <f t="shared" si="1"/>
        <v>1857.09</v>
      </c>
      <c r="I12" s="15"/>
      <c r="J12" s="15"/>
      <c r="K12" s="15"/>
      <c r="L12" s="15"/>
    </row>
    <row r="13" spans="1:12" ht="14.25">
      <c r="A13" s="58"/>
      <c r="B13" s="59"/>
      <c r="C13" s="58"/>
      <c r="D13" s="59"/>
      <c r="E13" s="64" t="s">
        <v>74</v>
      </c>
      <c r="F13" s="63">
        <v>565</v>
      </c>
      <c r="G13" s="36">
        <f t="shared" si="0"/>
        <v>16.95</v>
      </c>
      <c r="H13" s="36">
        <f t="shared" si="1"/>
        <v>581.95000000000005</v>
      </c>
      <c r="I13" s="15"/>
      <c r="J13" s="15"/>
      <c r="K13" s="15"/>
      <c r="L13" s="15"/>
    </row>
    <row r="14" spans="1:12" ht="14.25">
      <c r="A14" s="58"/>
      <c r="B14" s="59"/>
      <c r="C14" s="58"/>
      <c r="D14" s="59"/>
      <c r="E14" s="64" t="s">
        <v>75</v>
      </c>
      <c r="F14" s="63">
        <v>1368</v>
      </c>
      <c r="G14" s="36">
        <f t="shared" si="0"/>
        <v>41.04</v>
      </c>
      <c r="H14" s="36">
        <f t="shared" si="1"/>
        <v>1409.04</v>
      </c>
      <c r="I14" s="15"/>
      <c r="J14" s="15"/>
      <c r="K14" s="15"/>
      <c r="L14" s="15"/>
    </row>
    <row r="15" spans="1:12" ht="14.25">
      <c r="A15" s="58"/>
      <c r="B15" s="59"/>
      <c r="C15" s="58"/>
      <c r="D15" s="59"/>
      <c r="E15" s="64" t="s">
        <v>76</v>
      </c>
      <c r="F15" s="63">
        <v>546</v>
      </c>
      <c r="G15" s="36">
        <f t="shared" si="0"/>
        <v>16.38</v>
      </c>
      <c r="H15" s="36">
        <f t="shared" si="1"/>
        <v>562.38</v>
      </c>
      <c r="I15" s="15"/>
      <c r="J15" s="15"/>
      <c r="K15" s="15"/>
      <c r="L15" s="15"/>
    </row>
    <row r="16" spans="1:12" ht="14.25">
      <c r="A16" s="58"/>
      <c r="B16" s="59"/>
      <c r="C16" s="58"/>
      <c r="D16" s="59"/>
      <c r="E16" s="64" t="s">
        <v>77</v>
      </c>
      <c r="F16" s="63">
        <v>37</v>
      </c>
      <c r="G16" s="36">
        <f t="shared" si="0"/>
        <v>1.1099999999999999</v>
      </c>
      <c r="H16" s="36">
        <f t="shared" si="1"/>
        <v>38.11</v>
      </c>
      <c r="I16" s="15"/>
      <c r="J16" s="15"/>
      <c r="K16" s="15"/>
      <c r="L16" s="15"/>
    </row>
    <row r="17" spans="1:12" ht="14.25">
      <c r="A17" s="58"/>
      <c r="B17" s="59"/>
      <c r="C17" s="58"/>
      <c r="D17" s="59"/>
      <c r="E17" s="64" t="s">
        <v>78</v>
      </c>
      <c r="F17" s="63">
        <v>647</v>
      </c>
      <c r="G17" s="36">
        <f t="shared" si="0"/>
        <v>19.41</v>
      </c>
      <c r="H17" s="36">
        <f t="shared" si="1"/>
        <v>666.41</v>
      </c>
      <c r="I17" s="15"/>
      <c r="J17" s="15"/>
      <c r="K17" s="15"/>
      <c r="L17" s="15"/>
    </row>
    <row r="18" spans="1:12" ht="14.25">
      <c r="A18" s="58"/>
      <c r="B18" s="59"/>
      <c r="C18" s="58"/>
      <c r="D18" s="59"/>
      <c r="E18" s="64" t="s">
        <v>79</v>
      </c>
      <c r="F18" s="63">
        <v>457</v>
      </c>
      <c r="G18" s="36">
        <f t="shared" si="0"/>
        <v>13.709999999999999</v>
      </c>
      <c r="H18" s="36">
        <f t="shared" si="1"/>
        <v>470.71</v>
      </c>
      <c r="I18" s="15"/>
      <c r="J18" s="15"/>
      <c r="K18" s="15"/>
      <c r="L18" s="15"/>
    </row>
    <row r="19" spans="1:12" ht="14.25">
      <c r="A19" s="58"/>
      <c r="B19" s="59"/>
      <c r="C19" s="58"/>
      <c r="D19" s="59"/>
      <c r="E19" s="64" t="s">
        <v>80</v>
      </c>
      <c r="F19" s="63">
        <v>19</v>
      </c>
      <c r="G19" s="36">
        <f t="shared" si="0"/>
        <v>0.56999999999999995</v>
      </c>
      <c r="H19" s="36">
        <f t="shared" si="1"/>
        <v>19.57</v>
      </c>
      <c r="I19" s="15"/>
      <c r="J19" s="15"/>
      <c r="K19" s="15"/>
      <c r="L19" s="15"/>
    </row>
    <row r="20" spans="1:12" ht="14.25">
      <c r="A20" s="58"/>
      <c r="B20" s="59"/>
      <c r="C20" s="58"/>
      <c r="D20" s="59"/>
      <c r="E20" s="64" t="s">
        <v>81</v>
      </c>
      <c r="F20" s="63">
        <v>562</v>
      </c>
      <c r="G20" s="36">
        <f t="shared" si="0"/>
        <v>16.86</v>
      </c>
      <c r="H20" s="36">
        <f t="shared" si="1"/>
        <v>578.86</v>
      </c>
      <c r="I20" s="15"/>
      <c r="J20" s="15"/>
      <c r="K20" s="15"/>
      <c r="L20" s="15"/>
    </row>
    <row r="21" spans="1:12" ht="14.25">
      <c r="A21" s="58"/>
      <c r="B21" s="59"/>
      <c r="C21" s="58"/>
      <c r="D21" s="59"/>
      <c r="E21" s="64" t="s">
        <v>82</v>
      </c>
      <c r="F21" s="63">
        <v>2647</v>
      </c>
      <c r="G21" s="36">
        <f t="shared" ref="G21" si="2">F21*0.03</f>
        <v>79.41</v>
      </c>
      <c r="H21" s="36">
        <f t="shared" ref="H21" si="3">SUM(F21:G21)</f>
        <v>2726.41</v>
      </c>
      <c r="I21" s="15"/>
      <c r="J21" s="15"/>
      <c r="K21" s="15"/>
      <c r="L21" s="15"/>
    </row>
    <row r="22" spans="1:12" ht="14.25">
      <c r="A22" s="58" t="s">
        <v>67</v>
      </c>
      <c r="B22" s="59" t="s">
        <v>63</v>
      </c>
      <c r="C22" s="58" t="s">
        <v>83</v>
      </c>
      <c r="D22" s="59" t="s">
        <v>64</v>
      </c>
      <c r="E22" s="64" t="s">
        <v>84</v>
      </c>
      <c r="F22" s="63">
        <v>1081</v>
      </c>
      <c r="G22" s="36">
        <f t="shared" ref="G22:G33" si="4">F22*0.03</f>
        <v>32.43</v>
      </c>
      <c r="H22" s="36">
        <f t="shared" ref="H22:H33" si="5">SUM(F22:G22)</f>
        <v>1113.43</v>
      </c>
      <c r="I22" s="15"/>
      <c r="J22" s="15"/>
      <c r="K22" s="15"/>
      <c r="L22" s="15"/>
    </row>
    <row r="23" spans="1:12" ht="14.25">
      <c r="A23" s="58"/>
      <c r="B23" s="59"/>
      <c r="C23" s="58"/>
      <c r="D23" s="59"/>
      <c r="E23" s="64" t="s">
        <v>85</v>
      </c>
      <c r="F23" s="63">
        <v>1731</v>
      </c>
      <c r="G23" s="36">
        <f t="shared" si="4"/>
        <v>51.93</v>
      </c>
      <c r="H23" s="36">
        <f t="shared" si="5"/>
        <v>1782.93</v>
      </c>
      <c r="I23" s="15"/>
      <c r="J23" s="15"/>
      <c r="K23" s="15"/>
      <c r="L23" s="15"/>
    </row>
    <row r="24" spans="1:12" ht="14.25">
      <c r="A24" s="58"/>
      <c r="B24" s="59"/>
      <c r="C24" s="58"/>
      <c r="D24" s="59"/>
      <c r="E24" s="64" t="s">
        <v>86</v>
      </c>
      <c r="F24" s="63">
        <v>2302</v>
      </c>
      <c r="G24" s="36">
        <f t="shared" si="4"/>
        <v>69.06</v>
      </c>
      <c r="H24" s="36">
        <f t="shared" si="5"/>
        <v>2371.06</v>
      </c>
      <c r="I24" s="15"/>
      <c r="J24" s="15"/>
      <c r="K24" s="15"/>
      <c r="L24" s="15"/>
    </row>
    <row r="25" spans="1:12" ht="14.25">
      <c r="A25" s="58"/>
      <c r="B25" s="59"/>
      <c r="C25" s="58"/>
      <c r="D25" s="59"/>
      <c r="E25" s="64" t="s">
        <v>87</v>
      </c>
      <c r="F25" s="63">
        <v>1581</v>
      </c>
      <c r="G25" s="36">
        <f t="shared" si="4"/>
        <v>47.43</v>
      </c>
      <c r="H25" s="36">
        <f t="shared" si="5"/>
        <v>1628.43</v>
      </c>
      <c r="I25" s="15"/>
      <c r="J25" s="15"/>
      <c r="K25" s="15"/>
      <c r="L25" s="15"/>
    </row>
    <row r="26" spans="1:12" ht="14.25">
      <c r="A26" s="58"/>
      <c r="B26" s="59"/>
      <c r="C26" s="58"/>
      <c r="D26" s="59"/>
      <c r="E26" s="64" t="s">
        <v>89</v>
      </c>
      <c r="F26" s="63">
        <v>981</v>
      </c>
      <c r="G26" s="36">
        <f t="shared" si="4"/>
        <v>29.43</v>
      </c>
      <c r="H26" s="36">
        <f t="shared" si="5"/>
        <v>1010.43</v>
      </c>
      <c r="I26" s="15"/>
      <c r="J26" s="15"/>
      <c r="K26" s="15"/>
      <c r="L26" s="15"/>
    </row>
    <row r="27" spans="1:12" ht="14.25">
      <c r="A27" s="58"/>
      <c r="B27" s="59"/>
      <c r="C27" s="58"/>
      <c r="D27" s="59"/>
      <c r="E27" s="64" t="s">
        <v>88</v>
      </c>
      <c r="F27" s="63">
        <v>575</v>
      </c>
      <c r="G27" s="36">
        <f t="shared" si="4"/>
        <v>17.25</v>
      </c>
      <c r="H27" s="36">
        <f t="shared" si="5"/>
        <v>592.25</v>
      </c>
      <c r="I27" s="15"/>
      <c r="J27" s="15"/>
      <c r="K27" s="15"/>
      <c r="L27" s="15"/>
    </row>
    <row r="28" spans="1:12" ht="14.25">
      <c r="A28" s="58"/>
      <c r="B28" s="59"/>
      <c r="C28" s="58"/>
      <c r="D28" s="59"/>
      <c r="E28" s="64" t="s">
        <v>90</v>
      </c>
      <c r="F28" s="63">
        <v>1221</v>
      </c>
      <c r="G28" s="36">
        <f t="shared" si="4"/>
        <v>36.629999999999995</v>
      </c>
      <c r="H28" s="36">
        <f t="shared" si="5"/>
        <v>1257.6300000000001</v>
      </c>
      <c r="I28" s="15"/>
      <c r="J28" s="15"/>
      <c r="K28" s="15"/>
      <c r="L28" s="15"/>
    </row>
    <row r="29" spans="1:12" ht="14.25">
      <c r="A29" s="58"/>
      <c r="B29" s="59"/>
      <c r="C29" s="58"/>
      <c r="D29" s="59"/>
      <c r="E29" s="64" t="s">
        <v>91</v>
      </c>
      <c r="F29" s="63">
        <v>2163</v>
      </c>
      <c r="G29" s="36">
        <f t="shared" si="4"/>
        <v>64.89</v>
      </c>
      <c r="H29" s="36">
        <f t="shared" si="5"/>
        <v>2227.89</v>
      </c>
      <c r="I29" s="15"/>
      <c r="J29" s="15"/>
      <c r="K29" s="15"/>
      <c r="L29" s="15"/>
    </row>
    <row r="30" spans="1:12" ht="14.25">
      <c r="A30" s="58"/>
      <c r="B30" s="59"/>
      <c r="C30" s="58"/>
      <c r="D30" s="59"/>
      <c r="E30" s="64" t="s">
        <v>92</v>
      </c>
      <c r="F30" s="63">
        <v>2550</v>
      </c>
      <c r="G30" s="36">
        <f t="shared" si="4"/>
        <v>76.5</v>
      </c>
      <c r="H30" s="36">
        <f t="shared" si="5"/>
        <v>2626.5</v>
      </c>
      <c r="I30" s="15"/>
      <c r="J30" s="15"/>
      <c r="K30" s="15"/>
      <c r="L30" s="15"/>
    </row>
    <row r="31" spans="1:12" ht="14.25">
      <c r="A31" s="58"/>
      <c r="B31" s="59"/>
      <c r="C31" s="58"/>
      <c r="D31" s="59"/>
      <c r="E31" s="64" t="s">
        <v>93</v>
      </c>
      <c r="F31" s="63">
        <v>1774</v>
      </c>
      <c r="G31" s="36">
        <f t="shared" si="4"/>
        <v>53.22</v>
      </c>
      <c r="H31" s="36">
        <f t="shared" si="5"/>
        <v>1827.22</v>
      </c>
      <c r="I31" s="15"/>
      <c r="J31" s="15"/>
      <c r="K31" s="15"/>
      <c r="L31" s="15"/>
    </row>
    <row r="32" spans="1:12" ht="14.25">
      <c r="A32" s="58"/>
      <c r="B32" s="59"/>
      <c r="C32" s="58"/>
      <c r="D32" s="59"/>
      <c r="E32" s="64" t="s">
        <v>94</v>
      </c>
      <c r="F32" s="63">
        <v>1110</v>
      </c>
      <c r="G32" s="36">
        <f t="shared" si="4"/>
        <v>33.299999999999997</v>
      </c>
      <c r="H32" s="36">
        <f t="shared" si="5"/>
        <v>1143.3</v>
      </c>
      <c r="I32" s="15"/>
      <c r="J32" s="15"/>
      <c r="K32" s="15"/>
      <c r="L32" s="15"/>
    </row>
    <row r="33" spans="1:12" ht="14.25">
      <c r="A33" s="58"/>
      <c r="B33" s="59"/>
      <c r="C33" s="58"/>
      <c r="D33" s="59"/>
      <c r="E33" s="64" t="s">
        <v>95</v>
      </c>
      <c r="F33" s="63">
        <v>625</v>
      </c>
      <c r="G33" s="36">
        <f t="shared" si="4"/>
        <v>18.75</v>
      </c>
      <c r="H33" s="36">
        <f t="shared" si="5"/>
        <v>643.75</v>
      </c>
      <c r="I33" s="15"/>
      <c r="J33" s="15"/>
      <c r="K33" s="15"/>
      <c r="L33" s="15"/>
    </row>
    <row r="34" spans="1:12">
      <c r="A34" s="58"/>
      <c r="B34" s="59"/>
      <c r="C34" s="58"/>
      <c r="D34" s="59"/>
      <c r="E34" s="15"/>
      <c r="F34" s="62">
        <f>SUM(F7:F33)</f>
        <v>30289</v>
      </c>
      <c r="G34" s="15"/>
      <c r="H34" s="15"/>
      <c r="I34" s="15"/>
      <c r="J34" s="15"/>
      <c r="K34" s="15"/>
      <c r="L34" s="15"/>
    </row>
  </sheetData>
  <mergeCells count="14">
    <mergeCell ref="A22:A34"/>
    <mergeCell ref="B22:B34"/>
    <mergeCell ref="C22:C34"/>
    <mergeCell ref="D22:D34"/>
    <mergeCell ref="A1:L1"/>
    <mergeCell ref="A2:L2"/>
    <mergeCell ref="E3:F3"/>
    <mergeCell ref="G3:L4"/>
    <mergeCell ref="C4:D4"/>
    <mergeCell ref="E4:F4"/>
    <mergeCell ref="D7:D21"/>
    <mergeCell ref="C7:C21"/>
    <mergeCell ref="B7:B21"/>
    <mergeCell ref="A7:A21"/>
  </mergeCells>
  <phoneticPr fontId="15" type="noConversion"/>
  <pageMargins left="0" right="0" top="0" bottom="0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1</vt:lpstr>
      <vt:lpstr>Sheet1</vt:lpstr>
      <vt:lpstr>'1'!Print_Area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2025-05-09T01:32:25Z</cp:lastPrinted>
  <dcterms:created xsi:type="dcterms:W3CDTF">2017-02-25T05:34:00Z</dcterms:created>
  <dcterms:modified xsi:type="dcterms:W3CDTF">2025-05-09T01:33:32Z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