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<sst xmlns="http://schemas.openxmlformats.org/spreadsheetml/2006/main" count="50" uniqueCount="44">
  <si>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</si>
  <si>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</si>
  <si>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</si>
  <si>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</si>
  <si>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</si>
  <si>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依州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</si>
  <si>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</si>
  <si>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</si>
  <si>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</si>
  <si>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</si>
  <si>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</si>
  <si>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</si>
  <si>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</si>
  <si>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</si>
  <si>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</si>
  <si>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</si>
  <si>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</si>
  <si>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</si>
  <si>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</si>
  <si>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</si>
  <si>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</si>
  <si>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</si>
  <si>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</si>
  <si>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</si>
  <si>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</si>
  <si>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</si>
  <si>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</si>
  <si>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</si>
  <si>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</si>
  <si>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</si>
  <si>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</si>
  <si>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0102-741</t>
  </si>
  <si>
    <t>401</t>
  </si>
  <si>
    <t>10-12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</si>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</sst>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P14" sqref="P14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/>
      <c r="B8" s="33" t="s">
        <v>30</v>
      </c>
      <c r="C8" s="34" t="s">
        <v>31</v>
      </c>
      <c r="D8" s="35" t="s">
        <v>32</v>
      </c>
      <c r="E8" s="36" t="s">
        <v>33</v>
      </c>
      <c r="F8" s="37">
        <v>160</v>
      </c>
      <c r="G8" s="37">
        <f>F8*0.05</f>
        <v>8</v>
      </c>
      <c r="H8" s="37">
        <f>F8+G8</f>
        <v>168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285</v>
      </c>
      <c r="G9" s="37">
        <f t="shared" ref="G9:G18" si="0">F9*0.05</f>
        <v>14.25</v>
      </c>
      <c r="H9" s="37">
        <f t="shared" ref="H9:H18" si="1">F9+G9</f>
        <v>299.25</v>
      </c>
      <c r="I9" s="55"/>
      <c r="J9" s="41"/>
      <c r="K9" s="41"/>
      <c r="L9" s="56"/>
    </row>
    <row r="10" s="1" customFormat="1" ht="22" customHeight="1" spans="1:12">
      <c r="A10" s="38"/>
      <c r="B10" s="39"/>
      <c r="C10" s="40"/>
      <c r="D10" s="41"/>
      <c r="E10" s="36" t="s">
        <v>35</v>
      </c>
      <c r="F10" s="37">
        <v>830</v>
      </c>
      <c r="G10" s="37">
        <f t="shared" si="0"/>
        <v>41.5</v>
      </c>
      <c r="H10" s="37">
        <f t="shared" si="1"/>
        <v>871.5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1200</v>
      </c>
      <c r="G11" s="37">
        <f t="shared" si="0"/>
        <v>60</v>
      </c>
      <c r="H11" s="37">
        <f t="shared" si="1"/>
        <v>1260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37</v>
      </c>
      <c r="F12" s="37">
        <v>923</v>
      </c>
      <c r="G12" s="37">
        <f t="shared" si="0"/>
        <v>46.15</v>
      </c>
      <c r="H12" s="37">
        <f t="shared" si="1"/>
        <v>969.15</v>
      </c>
      <c r="I12" s="55"/>
      <c r="J12" s="41"/>
      <c r="K12" s="41"/>
      <c r="L12" s="56"/>
    </row>
    <row r="13" s="1" customFormat="1" ht="21" customHeight="1" spans="1:12">
      <c r="A13" s="38"/>
      <c r="B13" s="39"/>
      <c r="C13" s="40"/>
      <c r="D13" s="41"/>
      <c r="E13" s="36" t="s">
        <v>38</v>
      </c>
      <c r="F13" s="37">
        <v>467</v>
      </c>
      <c r="G13" s="37">
        <f t="shared" si="0"/>
        <v>23.35</v>
      </c>
      <c r="H13" s="37">
        <f t="shared" si="1"/>
        <v>490.35</v>
      </c>
      <c r="I13" s="55"/>
      <c r="J13" s="41"/>
      <c r="K13" s="41"/>
      <c r="L13" s="56"/>
    </row>
    <row r="14" s="1" customFormat="1" ht="21" customHeight="1" spans="1:12">
      <c r="A14" s="38"/>
      <c r="B14" s="39"/>
      <c r="C14" s="40"/>
      <c r="D14" s="41"/>
      <c r="E14" s="36" t="s">
        <v>39</v>
      </c>
      <c r="F14" s="37">
        <v>185</v>
      </c>
      <c r="G14" s="37">
        <f t="shared" si="0"/>
        <v>9.25</v>
      </c>
      <c r="H14" s="37">
        <f t="shared" si="1"/>
        <v>194.25</v>
      </c>
      <c r="I14" s="55"/>
      <c r="J14" s="41"/>
      <c r="K14" s="41"/>
      <c r="L14" s="56"/>
    </row>
    <row r="15" s="1" customFormat="1" ht="68" customHeight="1" spans="1:12">
      <c r="A15" s="42"/>
      <c r="B15" s="43" t="s">
        <v>40</v>
      </c>
      <c r="C15" s="44" t="s">
        <v>31</v>
      </c>
      <c r="D15" s="45" t="s">
        <v>32</v>
      </c>
      <c r="E15" s="46"/>
      <c r="F15" s="47">
        <f>SUM(F8:F14)</f>
        <v>4050</v>
      </c>
      <c r="G15" s="37">
        <f t="shared" si="0"/>
        <v>202.5</v>
      </c>
      <c r="H15" s="37">
        <f t="shared" si="1"/>
        <v>4252.5</v>
      </c>
      <c r="I15" s="55"/>
      <c r="J15" s="41"/>
      <c r="K15" s="41"/>
      <c r="L15" s="56"/>
    </row>
    <row r="16" s="1" customFormat="1" ht="75" customHeight="1" spans="1:12">
      <c r="A16" s="42"/>
      <c r="B16" s="43" t="s">
        <v>41</v>
      </c>
      <c r="C16" s="44" t="s">
        <v>31</v>
      </c>
      <c r="D16" s="45" t="s">
        <v>32</v>
      </c>
      <c r="E16" s="46"/>
      <c r="F16" s="47">
        <f>SUM(F15:F15)</f>
        <v>4050</v>
      </c>
      <c r="G16" s="37">
        <f t="shared" si="0"/>
        <v>202.5</v>
      </c>
      <c r="H16" s="37">
        <f t="shared" si="1"/>
        <v>4252.5</v>
      </c>
      <c r="I16" s="55"/>
      <c r="J16" s="41"/>
      <c r="K16" s="41"/>
      <c r="L16" s="56"/>
    </row>
    <row r="17" s="1" customFormat="1" ht="75" customHeight="1" spans="1:12">
      <c r="A17" s="42"/>
      <c r="B17" s="43" t="s">
        <v>42</v>
      </c>
      <c r="C17" s="44" t="s">
        <v>31</v>
      </c>
      <c r="D17" s="45" t="s">
        <v>32</v>
      </c>
      <c r="E17" s="46"/>
      <c r="F17" s="47">
        <f>SUM(F15:F15)</f>
        <v>4050</v>
      </c>
      <c r="G17" s="37">
        <f t="shared" si="0"/>
        <v>202.5</v>
      </c>
      <c r="H17" s="37">
        <f t="shared" si="1"/>
        <v>4252.5</v>
      </c>
      <c r="I17" s="55"/>
      <c r="J17" s="41"/>
      <c r="K17" s="41"/>
      <c r="L17" s="56"/>
    </row>
    <row r="18" s="1" customFormat="1" ht="17" customHeight="1" spans="1:12">
      <c r="A18" s="48" t="s">
        <v>43</v>
      </c>
      <c r="B18" s="49"/>
      <c r="C18" s="49"/>
      <c r="D18" s="45"/>
      <c r="E18" s="49"/>
      <c r="F18" s="50">
        <f>SUM(F8:F17)</f>
        <v>16200</v>
      </c>
      <c r="G18" s="37">
        <f t="shared" si="0"/>
        <v>810</v>
      </c>
      <c r="H18" s="37">
        <f t="shared" si="1"/>
        <v>17010</v>
      </c>
      <c r="I18" s="57"/>
      <c r="J18" s="57"/>
      <c r="K18" s="57"/>
      <c r="L18" s="57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7"/>
    <mergeCell ref="J8:J17"/>
    <mergeCell ref="K8:K17"/>
    <mergeCell ref="L8:L1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2025-04-07T07:51:33Z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FCD4525DCFFC480FA6B0D9488762A9E1_12</vt:lpwstr>
  </property>
</Properties>
</file>