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<sst xmlns="http://schemas.openxmlformats.org/spreadsheetml/2006/main" count="127" uniqueCount="76">
  <si>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</si>
  <si>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</si>
  <si>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</si>
  <si>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</si>
  <si>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SF3163773313717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</si>
  <si>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</si>
  <si>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</si>
  <si>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</si>
  <si>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</si>
  <si>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</si>
  <si>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</si>
  <si>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</si>
  <si>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</si>
  <si>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</si>
  <si>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</si>
  <si>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</si>
  <si>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</si>
  <si>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</si>
  <si>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</si>
  <si>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</si>
  <si>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</si>
  <si>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</si>
  <si>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</si>
  <si>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</si>
  <si>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</si>
  <si>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</si>
  <si>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</si>
  <si>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</si>
  <si>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</si>
  <si>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78940-01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</si>
  <si>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</si>
  <si>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 xml:space="preserve"> 6614-228</t>
  </si>
  <si>
    <t>605</t>
  </si>
  <si>
    <t>XS</t>
  </si>
  <si>
    <t>1/1</t>
  </si>
  <si>
    <t>19</t>
  </si>
  <si>
    <t>19.4</t>
  </si>
  <si>
    <t>30*40*50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</si>
  <si>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</si>
  <si>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</si>
  <si>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</si>
  <si>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</si>
  <si>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</si>
  <si>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</si>
  <si>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</si>
  <si>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白色再生成分页洗标4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</si>
  <si>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</si>
  <si>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78940-01
78539-01</t>
  </si>
  <si>
    <t>800</t>
  </si>
  <si>
    <t>合计</t>
  </si>
  <si>
    <t>Factory name (工厂名称)</t>
  </si>
  <si>
    <t>PO. Number(订单号)</t>
  </si>
  <si>
    <t>Style Code.(款号)</t>
  </si>
  <si>
    <t>Product Code.(产品编号)</t>
  </si>
  <si>
    <t xml:space="preserve">RECYCLE CARE LABEL RECYCLE COMPONENT LABEL
</t>
  </si>
  <si>
    <t>Carton No.(箱号):</t>
  </si>
  <si>
    <t>Inner Packages(包装方式）</t>
  </si>
  <si>
    <t>2000pcs/ bundle</t>
  </si>
  <si>
    <t>1\1</t>
  </si>
  <si>
    <t>SIZE/qty (尺码/数量)</t>
  </si>
  <si>
    <t>Carton Dimension（箱规）</t>
  </si>
  <si>
    <t>Country of Origin：</t>
  </si>
  <si>
    <t>Gross Weight（毛重）</t>
  </si>
  <si>
    <t>19.4kg</t>
  </si>
  <si>
    <t>Made In China</t>
  </si>
  <si>
    <t>Net Weight（净重）</t>
  </si>
  <si>
    <t>19kg</t>
  </si>
  <si>
    <t>Remark（备注）</t>
  </si>
  <si>
    <t>06614228605011</t>
  </si>
  <si>
    <t>06614228605028</t>
  </si>
  <si>
    <t>06614228605035</t>
  </si>
  <si>
    <t>06614228605042</t>
  </si>
  <si>
    <t>06614228800010</t>
  </si>
  <si>
    <t>06614228800027</t>
  </si>
  <si>
    <t>06614228800034</t>
  </si>
  <si>
    <t>06614228800041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</si>
</sst>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38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6" applyNumberFormat="0" applyAlignment="0" applyProtection="0">
      <alignment vertical="center"/>
    </xf>
    <xf numFmtId="0" fontId="27" fillId="4" borderId="17" applyNumberFormat="0" applyAlignment="0" applyProtection="0">
      <alignment vertical="center"/>
    </xf>
    <xf numFmtId="0" fontId="28" fillId="4" borderId="16" applyNumberFormat="0" applyAlignment="0" applyProtection="0">
      <alignment vertical="center"/>
    </xf>
    <xf numFmtId="0" fontId="29" fillId="5" borderId="18" applyNumberFormat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/>
  </cellStyleXfs>
  <cellXfs count="7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50" applyFont="1" applyBorder="1" applyAlignment="1">
      <alignment horizontal="center"/>
    </xf>
    <xf numFmtId="0" fontId="1" fillId="0" borderId="2" xfId="50" applyFont="1" applyBorder="1" applyAlignment="1">
      <alignment horizontal="center"/>
    </xf>
    <xf numFmtId="0" fontId="1" fillId="0" borderId="3" xfId="50" applyFont="1" applyBorder="1" applyAlignment="1">
      <alignment horizontal="center"/>
    </xf>
    <xf numFmtId="0" fontId="2" fillId="0" borderId="4" xfId="50" applyFont="1" applyBorder="1" applyAlignment="1">
      <alignment horizontal="left" vertical="center"/>
    </xf>
    <xf numFmtId="0" fontId="2" fillId="0" borderId="4" xfId="50" applyFont="1" applyFill="1" applyBorder="1" applyAlignment="1">
      <alignment horizontal="left" vertical="center"/>
    </xf>
    <xf numFmtId="0" fontId="2" fillId="0" borderId="5" xfId="50" applyFont="1" applyBorder="1" applyAlignment="1">
      <alignment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7" xfId="50" applyFont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6" xfId="5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49" fontId="2" fillId="0" borderId="6" xfId="50" applyNumberFormat="1" applyFont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7" xfId="50" applyFont="1" applyBorder="1" applyAlignment="1">
      <alignment vertical="center"/>
    </xf>
    <xf numFmtId="0" fontId="2" fillId="0" borderId="6" xfId="0" applyFont="1" applyFill="1" applyBorder="1" applyAlignment="1">
      <alignment horizontal="left" vertical="center"/>
    </xf>
    <xf numFmtId="0" fontId="2" fillId="0" borderId="8" xfId="50" applyFont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2" fillId="0" borderId="6" xfId="49" applyFont="1" applyFill="1" applyBorder="1" applyAlignment="1">
      <alignment horizontal="center" vertical="center" wrapText="1"/>
    </xf>
    <xf numFmtId="178" fontId="12" fillId="0" borderId="6" xfId="49" applyNumberFormat="1" applyFont="1" applyFill="1" applyBorder="1" applyAlignment="1">
      <alignment horizontal="center" vertical="center" wrapText="1"/>
    </xf>
    <xf numFmtId="177" fontId="12" fillId="0" borderId="6" xfId="49" applyNumberFormat="1" applyFont="1" applyFill="1" applyBorder="1" applyAlignment="1">
      <alignment horizontal="center" vertical="center" wrapText="1"/>
    </xf>
    <xf numFmtId="49" fontId="12" fillId="0" borderId="6" xfId="49" applyNumberFormat="1" applyFont="1" applyFill="1" applyBorder="1" applyAlignment="1">
      <alignment horizontal="center" vertical="center" wrapText="1"/>
    </xf>
    <xf numFmtId="176" fontId="12" fillId="0" borderId="6" xfId="49" applyNumberFormat="1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/>
    </xf>
    <xf numFmtId="0" fontId="13" fillId="0" borderId="6" xfId="49" applyFont="1" applyFill="1" applyBorder="1" applyAlignment="1">
      <alignment horizontal="center" vertical="center" wrapText="1"/>
    </xf>
    <xf numFmtId="15" fontId="13" fillId="0" borderId="6" xfId="49" applyNumberFormat="1" applyFont="1" applyFill="1" applyBorder="1" applyAlignment="1">
      <alignment horizontal="center" vertical="center" wrapText="1"/>
    </xf>
    <xf numFmtId="49" fontId="13" fillId="0" borderId="6" xfId="49" applyNumberFormat="1" applyFont="1" applyFill="1" applyBorder="1" applyAlignment="1">
      <alignment horizontal="center" vertical="center" wrapText="1"/>
    </xf>
    <xf numFmtId="49" fontId="14" fillId="0" borderId="6" xfId="49" applyNumberFormat="1" applyFont="1" applyFill="1" applyBorder="1" applyAlignment="1">
      <alignment horizontal="center" vertical="center" wrapText="1"/>
    </xf>
    <xf numFmtId="177" fontId="14" fillId="0" borderId="6" xfId="49" applyNumberFormat="1" applyFont="1" applyFill="1" applyBorder="1" applyAlignment="1">
      <alignment horizontal="center" vertical="center" wrapText="1"/>
    </xf>
    <xf numFmtId="176" fontId="13" fillId="0" borderId="6" xfId="49" applyNumberFormat="1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49" fontId="16" fillId="0" borderId="6" xfId="0" applyNumberFormat="1" applyFont="1" applyFill="1" applyBorder="1" applyAlignment="1">
      <alignment horizontal="center" vertical="center"/>
    </xf>
    <xf numFmtId="49" fontId="15" fillId="0" borderId="6" xfId="49" applyNumberFormat="1" applyFont="1" applyFill="1" applyBorder="1" applyAlignment="1">
      <alignment horizontal="center" vertical="center" wrapText="1"/>
    </xf>
    <xf numFmtId="176" fontId="16" fillId="0" borderId="6" xfId="0" applyNumberFormat="1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 wrapText="1"/>
    </xf>
    <xf numFmtId="49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5" fillId="0" borderId="6" xfId="0" applyNumberFormat="1" applyFont="1" applyFill="1" applyBorder="1" applyAlignment="1" applyProtection="1">
      <alignment horizontal="center" vertical="center"/>
      <protection locked="0"/>
    </xf>
    <xf numFmtId="0" fontId="10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49" fontId="16" fillId="0" borderId="11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center" vertical="center"/>
    </xf>
    <xf numFmtId="176" fontId="16" fillId="0" borderId="0" xfId="0" applyNumberFormat="1" applyFont="1" applyFill="1" applyBorder="1" applyAlignment="1">
      <alignment horizontal="center" vertical="center"/>
    </xf>
    <xf numFmtId="49" fontId="16" fillId="0" borderId="12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4" Type="http://schemas.openxmlformats.org/officeDocument/2006/relationships/image" Target="../media/image6.png"/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2</xdr:row>
      <xdr:rowOff>38100</xdr:rowOff>
    </xdr:from>
    <xdr:to>
      <xdr:col>7</xdr:col>
      <xdr:colOff>572135</xdr:colOff>
      <xdr:row>4</xdr:row>
      <xdr:rowOff>202565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38825" y="704850"/>
          <a:ext cx="1238885" cy="6883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200023</xdr:colOff>
      <xdr:row>0</xdr:row>
      <xdr:rowOff>76200</xdr:rowOff>
    </xdr:from>
    <xdr:to>
      <xdr:col>0</xdr:col>
      <xdr:colOff>1829433</xdr:colOff>
      <xdr:row>0</xdr:row>
      <xdr:rowOff>523875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99390" y="76200"/>
          <a:ext cx="1629410" cy="447675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1</xdr:row>
      <xdr:rowOff>133350</xdr:rowOff>
    </xdr:from>
    <xdr:to>
      <xdr:col>2</xdr:col>
      <xdr:colOff>1562100</xdr:colOff>
      <xdr:row>2</xdr:row>
      <xdr:rowOff>82550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3867150" y="844550"/>
          <a:ext cx="1409700" cy="45720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1762760</xdr:colOff>
      <xdr:row>4</xdr:row>
      <xdr:rowOff>41275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714750" y="1219200"/>
          <a:ext cx="1762760" cy="6318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133350</xdr:colOff>
      <xdr:row>6</xdr:row>
      <xdr:rowOff>190500</xdr:rowOff>
    </xdr:from>
    <xdr:to>
      <xdr:col>1</xdr:col>
      <xdr:colOff>1409700</xdr:colOff>
      <xdr:row>6</xdr:row>
      <xdr:rowOff>1315720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2095500" y="3552825"/>
          <a:ext cx="1276350" cy="11252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8"/>
  <sheetViews>
    <sheetView tabSelected="1" workbookViewId="0">
      <selection activeCell="G12" sqref="G12"/>
    </sheetView>
  </sheetViews>
  <sheetFormatPr defaultColWidth="9" defaultRowHeight="12.75"/>
  <cols>
    <col min="1" max="1" width="12.875" style="19" customWidth="1"/>
    <col min="2" max="2" width="27.5" style="19" customWidth="1"/>
    <col min="3" max="16384" width="9" style="19"/>
  </cols>
  <sheetData>
    <row r="1" s="1" customFormat="1" ht="26.25" spans="1:12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1"/>
      <c r="K1" s="21"/>
      <c r="L1" s="21"/>
    </row>
    <row r="2" s="1" customFormat="1" ht="26.25" spans="1:12">
      <c r="A2" s="23" t="s">
        <v>1</v>
      </c>
      <c r="B2" s="24"/>
      <c r="C2" s="24"/>
      <c r="D2" s="24"/>
      <c r="E2" s="24"/>
      <c r="F2" s="24"/>
      <c r="G2" s="24"/>
      <c r="H2" s="25"/>
      <c r="I2" s="24"/>
      <c r="J2" s="24"/>
      <c r="K2" s="24"/>
      <c r="L2" s="24"/>
    </row>
    <row r="3" s="1" customFormat="1" ht="26.25" spans="1:12">
      <c r="A3" s="26"/>
      <c r="B3" s="26"/>
      <c r="C3" s="26"/>
      <c r="D3" s="26" t="s">
        <v>2</v>
      </c>
      <c r="E3" s="27">
        <v>45773</v>
      </c>
      <c r="F3" s="27"/>
      <c r="G3" s="28"/>
      <c r="H3" s="29"/>
      <c r="I3" s="59"/>
      <c r="J3" s="60"/>
      <c r="K3" s="60"/>
      <c r="L3" s="26"/>
    </row>
    <row r="4" s="1" customFormat="1" ht="15" spans="1:12">
      <c r="A4" s="26"/>
      <c r="B4" s="26"/>
      <c r="C4" s="26"/>
      <c r="D4" s="30" t="s">
        <v>3</v>
      </c>
      <c r="E4" s="31" t="s">
        <v>4</v>
      </c>
      <c r="F4" s="32"/>
      <c r="G4" s="33"/>
      <c r="H4" s="34"/>
      <c r="I4" s="61"/>
      <c r="J4" s="62"/>
      <c r="K4" s="62"/>
      <c r="L4" s="61"/>
    </row>
    <row r="5" s="1" customFormat="1" ht="26.25" spans="1:12">
      <c r="A5" s="26"/>
      <c r="B5" s="30"/>
      <c r="C5" s="26"/>
      <c r="D5" s="26"/>
      <c r="E5" s="26"/>
      <c r="F5" s="26"/>
      <c r="G5" s="35"/>
      <c r="H5" s="29"/>
      <c r="I5" s="59"/>
      <c r="J5" s="60"/>
      <c r="K5" s="60"/>
      <c r="L5" s="26"/>
    </row>
    <row r="6" s="19" customFormat="1" ht="45" spans="1:12">
      <c r="A6" s="36" t="s">
        <v>5</v>
      </c>
      <c r="B6" s="37" t="s">
        <v>6</v>
      </c>
      <c r="C6" s="37" t="s">
        <v>7</v>
      </c>
      <c r="D6" s="38" t="s">
        <v>8</v>
      </c>
      <c r="E6" s="38" t="s">
        <v>9</v>
      </c>
      <c r="F6" s="39" t="s">
        <v>10</v>
      </c>
      <c r="G6" s="40" t="s">
        <v>11</v>
      </c>
      <c r="H6" s="41" t="s">
        <v>12</v>
      </c>
      <c r="I6" s="40" t="s">
        <v>13</v>
      </c>
      <c r="J6" s="40" t="s">
        <v>14</v>
      </c>
      <c r="K6" s="40" t="s">
        <v>15</v>
      </c>
      <c r="L6" s="37" t="s">
        <v>16</v>
      </c>
    </row>
    <row r="7" s="19" customFormat="1" ht="28.5" spans="1:12">
      <c r="A7" s="42" t="s">
        <v>17</v>
      </c>
      <c r="B7" s="43" t="s">
        <v>18</v>
      </c>
      <c r="C7" s="44" t="s">
        <v>19</v>
      </c>
      <c r="D7" s="45" t="s">
        <v>20</v>
      </c>
      <c r="E7" s="46" t="s">
        <v>21</v>
      </c>
      <c r="F7" s="47" t="s">
        <v>22</v>
      </c>
      <c r="G7" s="45" t="s">
        <v>23</v>
      </c>
      <c r="H7" s="48" t="s">
        <v>24</v>
      </c>
      <c r="I7" s="45" t="s">
        <v>25</v>
      </c>
      <c r="J7" s="45" t="s">
        <v>26</v>
      </c>
      <c r="K7" s="45" t="s">
        <v>27</v>
      </c>
      <c r="L7" s="43" t="s">
        <v>28</v>
      </c>
    </row>
    <row r="8" s="19" customFormat="1" ht="20" customHeight="1" spans="1:17">
      <c r="A8" s="49" t="s">
        <v>29</v>
      </c>
      <c r="B8" s="50" t="s">
        <v>30</v>
      </c>
      <c r="C8" s="51" t="s">
        <v>31</v>
      </c>
      <c r="D8" s="52" t="s">
        <v>32</v>
      </c>
      <c r="E8" s="53" t="s">
        <v>33</v>
      </c>
      <c r="F8" s="54">
        <v>1080</v>
      </c>
      <c r="G8" s="54">
        <f>F8*0.05</f>
        <v>54</v>
      </c>
      <c r="H8" s="54">
        <f>F8+G8</f>
        <v>1134</v>
      </c>
      <c r="I8" s="63" t="s">
        <v>34</v>
      </c>
      <c r="J8" s="64" t="s">
        <v>35</v>
      </c>
      <c r="K8" s="64" t="s">
        <v>36</v>
      </c>
      <c r="L8" s="64" t="s">
        <v>37</v>
      </c>
      <c r="M8" s="65"/>
      <c r="N8" s="65"/>
      <c r="O8" s="65"/>
      <c r="P8" s="65"/>
      <c r="Q8" s="68"/>
    </row>
    <row r="9" s="19" customFormat="1" ht="20" customHeight="1" spans="1:17">
      <c r="A9" s="49"/>
      <c r="B9" s="50"/>
      <c r="C9" s="51"/>
      <c r="D9" s="52"/>
      <c r="E9" s="53" t="s">
        <v>38</v>
      </c>
      <c r="F9" s="54">
        <v>1296</v>
      </c>
      <c r="G9" s="54">
        <f t="shared" ref="G9:G28" si="0">F9*0.05</f>
        <v>64.8</v>
      </c>
      <c r="H9" s="54">
        <f t="shared" ref="H9:H28" si="1">F9+G9</f>
        <v>1360.8</v>
      </c>
      <c r="I9" s="66"/>
      <c r="J9" s="67"/>
      <c r="K9" s="67"/>
      <c r="L9" s="67"/>
      <c r="M9" s="65"/>
      <c r="N9" s="65"/>
      <c r="O9" s="65"/>
      <c r="P9" s="65"/>
      <c r="Q9" s="68"/>
    </row>
    <row r="10" s="19" customFormat="1" ht="20" customHeight="1" spans="1:17">
      <c r="A10" s="49"/>
      <c r="B10" s="50"/>
      <c r="C10" s="51"/>
      <c r="D10" s="52"/>
      <c r="E10" s="53" t="s">
        <v>39</v>
      </c>
      <c r="F10" s="54">
        <v>828</v>
      </c>
      <c r="G10" s="54">
        <f t="shared" si="0"/>
        <v>41.4</v>
      </c>
      <c r="H10" s="54">
        <f t="shared" si="1"/>
        <v>869.4</v>
      </c>
      <c r="I10" s="66"/>
      <c r="J10" s="67"/>
      <c r="K10" s="67"/>
      <c r="L10" s="67"/>
      <c r="M10" s="65"/>
      <c r="N10" s="65"/>
      <c r="O10" s="65"/>
      <c r="P10" s="65"/>
      <c r="Q10" s="68"/>
    </row>
    <row r="11" s="19" customFormat="1" ht="20" customHeight="1" spans="1:17">
      <c r="A11" s="49"/>
      <c r="B11" s="50"/>
      <c r="C11" s="51"/>
      <c r="D11" s="52"/>
      <c r="E11" s="53" t="s">
        <v>40</v>
      </c>
      <c r="F11" s="54">
        <v>396</v>
      </c>
      <c r="G11" s="54">
        <f t="shared" si="0"/>
        <v>19.8</v>
      </c>
      <c r="H11" s="54">
        <f t="shared" si="1"/>
        <v>415.8</v>
      </c>
      <c r="I11" s="66"/>
      <c r="J11" s="67"/>
      <c r="K11" s="67"/>
      <c r="L11" s="67"/>
      <c r="M11" s="65"/>
      <c r="N11" s="65"/>
      <c r="O11" s="65"/>
      <c r="P11" s="65"/>
      <c r="Q11" s="68"/>
    </row>
    <row r="12" s="19" customFormat="1" ht="30" spans="1:17">
      <c r="A12" s="55" t="s">
        <v>29</v>
      </c>
      <c r="B12" s="50" t="s">
        <v>41</v>
      </c>
      <c r="C12" s="51" t="s">
        <v>31</v>
      </c>
      <c r="D12" s="52" t="s">
        <v>32</v>
      </c>
      <c r="E12" s="56"/>
      <c r="F12" s="57">
        <f>SUM(F8:F11)</f>
        <v>3600</v>
      </c>
      <c r="G12" s="54">
        <f t="shared" si="0"/>
        <v>180</v>
      </c>
      <c r="H12" s="54">
        <f t="shared" si="1"/>
        <v>3780</v>
      </c>
      <c r="I12" s="66"/>
      <c r="J12" s="67"/>
      <c r="K12" s="67"/>
      <c r="L12" s="67"/>
      <c r="M12" s="68"/>
      <c r="N12" s="65"/>
      <c r="O12" s="68"/>
      <c r="P12" s="65"/>
      <c r="Q12" s="68"/>
    </row>
    <row r="13" s="19" customFormat="1" ht="30" spans="1:12">
      <c r="A13" s="55" t="s">
        <v>29</v>
      </c>
      <c r="B13" s="50" t="s">
        <v>42</v>
      </c>
      <c r="C13" s="51" t="s">
        <v>31</v>
      </c>
      <c r="D13" s="52" t="s">
        <v>32</v>
      </c>
      <c r="E13" s="56"/>
      <c r="F13" s="57">
        <f t="shared" ref="F13:F16" si="2">SUM(F12:F12)</f>
        <v>3600</v>
      </c>
      <c r="G13" s="54">
        <f t="shared" si="0"/>
        <v>180</v>
      </c>
      <c r="H13" s="54">
        <f t="shared" si="1"/>
        <v>3780</v>
      </c>
      <c r="I13" s="66"/>
      <c r="J13" s="67"/>
      <c r="K13" s="67"/>
      <c r="L13" s="67"/>
    </row>
    <row r="14" s="19" customFormat="1" ht="30" spans="1:12">
      <c r="A14" s="55" t="s">
        <v>29</v>
      </c>
      <c r="B14" s="50" t="s">
        <v>43</v>
      </c>
      <c r="C14" s="51" t="s">
        <v>31</v>
      </c>
      <c r="D14" s="52" t="s">
        <v>32</v>
      </c>
      <c r="E14" s="56"/>
      <c r="F14" s="57">
        <f t="shared" si="2"/>
        <v>3600</v>
      </c>
      <c r="G14" s="54">
        <f t="shared" si="0"/>
        <v>180</v>
      </c>
      <c r="H14" s="54">
        <f t="shared" si="1"/>
        <v>3780</v>
      </c>
      <c r="I14" s="66"/>
      <c r="J14" s="67"/>
      <c r="K14" s="67"/>
      <c r="L14" s="67"/>
    </row>
    <row r="15" s="19" customFormat="1" ht="30" spans="1:12">
      <c r="A15" s="55" t="s">
        <v>29</v>
      </c>
      <c r="B15" s="50" t="s">
        <v>44</v>
      </c>
      <c r="C15" s="51" t="s">
        <v>31</v>
      </c>
      <c r="D15" s="52" t="s">
        <v>32</v>
      </c>
      <c r="E15" s="56"/>
      <c r="F15" s="57">
        <f t="shared" si="2"/>
        <v>3600</v>
      </c>
      <c r="G15" s="54">
        <f t="shared" si="0"/>
        <v>180</v>
      </c>
      <c r="H15" s="54">
        <f t="shared" si="1"/>
        <v>3780</v>
      </c>
      <c r="I15" s="66"/>
      <c r="J15" s="67"/>
      <c r="K15" s="67"/>
      <c r="L15" s="67"/>
    </row>
    <row r="16" s="19" customFormat="1" ht="30" spans="1:12">
      <c r="A16" s="55" t="s">
        <v>29</v>
      </c>
      <c r="B16" s="50" t="s">
        <v>45</v>
      </c>
      <c r="C16" s="51" t="s">
        <v>31</v>
      </c>
      <c r="D16" s="52" t="s">
        <v>32</v>
      </c>
      <c r="E16" s="56"/>
      <c r="F16" s="57">
        <f t="shared" si="2"/>
        <v>3600</v>
      </c>
      <c r="G16" s="54">
        <f t="shared" si="0"/>
        <v>180</v>
      </c>
      <c r="H16" s="54">
        <f t="shared" si="1"/>
        <v>3780</v>
      </c>
      <c r="I16" s="66"/>
      <c r="J16" s="67"/>
      <c r="K16" s="67"/>
      <c r="L16" s="67"/>
    </row>
    <row r="17" s="19" customFormat="1" ht="30" spans="1:12">
      <c r="A17" s="55" t="s">
        <v>29</v>
      </c>
      <c r="B17" s="50" t="s">
        <v>46</v>
      </c>
      <c r="C17" s="51" t="s">
        <v>31</v>
      </c>
      <c r="D17" s="52" t="s">
        <v>32</v>
      </c>
      <c r="E17" s="56"/>
      <c r="F17" s="57">
        <f>SUM(F13:F13)</f>
        <v>3600</v>
      </c>
      <c r="G17" s="54">
        <f t="shared" si="0"/>
        <v>180</v>
      </c>
      <c r="H17" s="54">
        <f t="shared" si="1"/>
        <v>3780</v>
      </c>
      <c r="I17" s="66"/>
      <c r="J17" s="67"/>
      <c r="K17" s="67"/>
      <c r="L17" s="67"/>
    </row>
    <row r="18" s="19" customFormat="1" ht="20" customHeight="1" spans="1:17">
      <c r="A18" s="49" t="s">
        <v>47</v>
      </c>
      <c r="B18" s="50" t="s">
        <v>30</v>
      </c>
      <c r="C18" s="51" t="s">
        <v>31</v>
      </c>
      <c r="D18" s="52" t="s">
        <v>48</v>
      </c>
      <c r="E18" s="53" t="s">
        <v>33</v>
      </c>
      <c r="F18" s="54">
        <v>3240</v>
      </c>
      <c r="G18" s="54">
        <f t="shared" si="0"/>
        <v>162</v>
      </c>
      <c r="H18" s="54">
        <f t="shared" si="1"/>
        <v>3402</v>
      </c>
      <c r="I18" s="66"/>
      <c r="J18" s="67"/>
      <c r="K18" s="67"/>
      <c r="L18" s="67"/>
      <c r="M18" s="65"/>
      <c r="N18" s="65"/>
      <c r="O18" s="65"/>
      <c r="P18" s="65"/>
      <c r="Q18" s="68"/>
    </row>
    <row r="19" s="19" customFormat="1" ht="20" customHeight="1" spans="1:17">
      <c r="A19" s="49"/>
      <c r="B19" s="50"/>
      <c r="C19" s="51"/>
      <c r="D19" s="52"/>
      <c r="E19" s="53" t="s">
        <v>38</v>
      </c>
      <c r="F19" s="54">
        <v>3888</v>
      </c>
      <c r="G19" s="54">
        <f t="shared" si="0"/>
        <v>194.4</v>
      </c>
      <c r="H19" s="54">
        <f t="shared" si="1"/>
        <v>4082.4</v>
      </c>
      <c r="I19" s="66"/>
      <c r="J19" s="67"/>
      <c r="K19" s="67"/>
      <c r="L19" s="67"/>
      <c r="M19" s="65"/>
      <c r="N19" s="65"/>
      <c r="O19" s="65"/>
      <c r="P19" s="65"/>
      <c r="Q19" s="68"/>
    </row>
    <row r="20" s="19" customFormat="1" ht="20" customHeight="1" spans="1:17">
      <c r="A20" s="49"/>
      <c r="B20" s="50"/>
      <c r="C20" s="51"/>
      <c r="D20" s="52"/>
      <c r="E20" s="53" t="s">
        <v>39</v>
      </c>
      <c r="F20" s="54">
        <v>2484</v>
      </c>
      <c r="G20" s="54">
        <f t="shared" si="0"/>
        <v>124.2</v>
      </c>
      <c r="H20" s="54">
        <f t="shared" si="1"/>
        <v>2608.2</v>
      </c>
      <c r="I20" s="66"/>
      <c r="J20" s="67"/>
      <c r="K20" s="67"/>
      <c r="L20" s="67"/>
      <c r="M20" s="65"/>
      <c r="N20" s="65"/>
      <c r="O20" s="65"/>
      <c r="P20" s="65"/>
      <c r="Q20" s="68"/>
    </row>
    <row r="21" s="19" customFormat="1" ht="20" customHeight="1" spans="1:17">
      <c r="A21" s="49"/>
      <c r="B21" s="50"/>
      <c r="C21" s="51"/>
      <c r="D21" s="52"/>
      <c r="E21" s="53" t="s">
        <v>40</v>
      </c>
      <c r="F21" s="54">
        <v>1188</v>
      </c>
      <c r="G21" s="54">
        <f t="shared" si="0"/>
        <v>59.4</v>
      </c>
      <c r="H21" s="54">
        <f t="shared" si="1"/>
        <v>1247.4</v>
      </c>
      <c r="I21" s="66"/>
      <c r="J21" s="67"/>
      <c r="K21" s="67"/>
      <c r="L21" s="67"/>
      <c r="M21" s="65"/>
      <c r="N21" s="65"/>
      <c r="O21" s="65"/>
      <c r="P21" s="65"/>
      <c r="Q21" s="68"/>
    </row>
    <row r="22" s="19" customFormat="1" ht="30" spans="1:17">
      <c r="A22" s="55" t="s">
        <v>47</v>
      </c>
      <c r="B22" s="50" t="s">
        <v>41</v>
      </c>
      <c r="C22" s="51" t="s">
        <v>31</v>
      </c>
      <c r="D22" s="52" t="s">
        <v>48</v>
      </c>
      <c r="E22" s="56"/>
      <c r="F22" s="57">
        <f>SUM(F18:F21)</f>
        <v>10800</v>
      </c>
      <c r="G22" s="54">
        <f t="shared" si="0"/>
        <v>540</v>
      </c>
      <c r="H22" s="54">
        <f t="shared" si="1"/>
        <v>11340</v>
      </c>
      <c r="I22" s="66"/>
      <c r="J22" s="67"/>
      <c r="K22" s="67"/>
      <c r="L22" s="67"/>
      <c r="M22" s="68"/>
      <c r="N22" s="65"/>
      <c r="O22" s="68"/>
      <c r="P22" s="65"/>
      <c r="Q22" s="68"/>
    </row>
    <row r="23" s="19" customFormat="1" ht="30" spans="1:12">
      <c r="A23" s="55" t="s">
        <v>47</v>
      </c>
      <c r="B23" s="50" t="s">
        <v>42</v>
      </c>
      <c r="C23" s="51" t="s">
        <v>31</v>
      </c>
      <c r="D23" s="52" t="s">
        <v>48</v>
      </c>
      <c r="E23" s="56"/>
      <c r="F23" s="57">
        <f t="shared" ref="F23:F26" si="3">SUM(F22:F22)</f>
        <v>10800</v>
      </c>
      <c r="G23" s="54">
        <f t="shared" si="0"/>
        <v>540</v>
      </c>
      <c r="H23" s="54">
        <f t="shared" si="1"/>
        <v>11340</v>
      </c>
      <c r="I23" s="66"/>
      <c r="J23" s="67"/>
      <c r="K23" s="67"/>
      <c r="L23" s="67"/>
    </row>
    <row r="24" s="19" customFormat="1" ht="30" spans="1:12">
      <c r="A24" s="55" t="s">
        <v>47</v>
      </c>
      <c r="B24" s="50" t="s">
        <v>43</v>
      </c>
      <c r="C24" s="51" t="s">
        <v>31</v>
      </c>
      <c r="D24" s="52" t="s">
        <v>48</v>
      </c>
      <c r="E24" s="56"/>
      <c r="F24" s="57">
        <f t="shared" si="3"/>
        <v>10800</v>
      </c>
      <c r="G24" s="54">
        <f t="shared" si="0"/>
        <v>540</v>
      </c>
      <c r="H24" s="54">
        <f t="shared" si="1"/>
        <v>11340</v>
      </c>
      <c r="I24" s="66"/>
      <c r="J24" s="67"/>
      <c r="K24" s="67"/>
      <c r="L24" s="67"/>
    </row>
    <row r="25" s="19" customFormat="1" ht="30" spans="1:12">
      <c r="A25" s="55" t="s">
        <v>47</v>
      </c>
      <c r="B25" s="50" t="s">
        <v>44</v>
      </c>
      <c r="C25" s="51" t="s">
        <v>31</v>
      </c>
      <c r="D25" s="52" t="s">
        <v>48</v>
      </c>
      <c r="E25" s="56"/>
      <c r="F25" s="57">
        <f t="shared" si="3"/>
        <v>10800</v>
      </c>
      <c r="G25" s="54">
        <f t="shared" si="0"/>
        <v>540</v>
      </c>
      <c r="H25" s="54">
        <f t="shared" si="1"/>
        <v>11340</v>
      </c>
      <c r="I25" s="66"/>
      <c r="J25" s="67"/>
      <c r="K25" s="67"/>
      <c r="L25" s="67"/>
    </row>
    <row r="26" s="19" customFormat="1" ht="30" spans="1:12">
      <c r="A26" s="55" t="s">
        <v>47</v>
      </c>
      <c r="B26" s="50" t="s">
        <v>45</v>
      </c>
      <c r="C26" s="51" t="s">
        <v>31</v>
      </c>
      <c r="D26" s="52" t="s">
        <v>48</v>
      </c>
      <c r="E26" s="56"/>
      <c r="F26" s="57">
        <f t="shared" si="3"/>
        <v>10800</v>
      </c>
      <c r="G26" s="54">
        <f t="shared" si="0"/>
        <v>540</v>
      </c>
      <c r="H26" s="54">
        <f t="shared" si="1"/>
        <v>11340</v>
      </c>
      <c r="I26" s="66"/>
      <c r="J26" s="67"/>
      <c r="K26" s="67"/>
      <c r="L26" s="67"/>
    </row>
    <row r="27" s="19" customFormat="1" ht="30" spans="1:12">
      <c r="A27" s="55" t="s">
        <v>47</v>
      </c>
      <c r="B27" s="50" t="s">
        <v>46</v>
      </c>
      <c r="C27" s="51" t="s">
        <v>31</v>
      </c>
      <c r="D27" s="52" t="s">
        <v>48</v>
      </c>
      <c r="E27" s="56"/>
      <c r="F27" s="57">
        <f>SUM(F23:F23)</f>
        <v>10800</v>
      </c>
      <c r="G27" s="54">
        <f t="shared" si="0"/>
        <v>540</v>
      </c>
      <c r="H27" s="54">
        <f t="shared" si="1"/>
        <v>11340</v>
      </c>
      <c r="I27" s="66"/>
      <c r="J27" s="67"/>
      <c r="K27" s="67"/>
      <c r="L27" s="67"/>
    </row>
    <row r="28" s="19" customFormat="1" ht="15" spans="1:12">
      <c r="A28" s="58" t="s">
        <v>49</v>
      </c>
      <c r="B28" s="10"/>
      <c r="C28" s="10"/>
      <c r="D28" s="52"/>
      <c r="E28" s="10"/>
      <c r="F28" s="51">
        <f>SUM(F8:F27)</f>
        <v>100800</v>
      </c>
      <c r="G28" s="54">
        <f t="shared" si="0"/>
        <v>5040</v>
      </c>
      <c r="H28" s="54">
        <f t="shared" si="1"/>
        <v>105840</v>
      </c>
      <c r="I28" s="69"/>
      <c r="J28" s="69"/>
      <c r="K28" s="69"/>
      <c r="L28" s="69"/>
    </row>
  </sheetData>
  <mergeCells count="16">
    <mergeCell ref="A1:L1"/>
    <mergeCell ref="A2:L2"/>
    <mergeCell ref="E3:F3"/>
    <mergeCell ref="E4:F4"/>
    <mergeCell ref="A8:A11"/>
    <mergeCell ref="A18:A21"/>
    <mergeCell ref="B8:B11"/>
    <mergeCell ref="B18:B21"/>
    <mergeCell ref="C8:C11"/>
    <mergeCell ref="C18:C21"/>
    <mergeCell ref="D8:D11"/>
    <mergeCell ref="D18:D21"/>
    <mergeCell ref="I8:I27"/>
    <mergeCell ref="J8:J27"/>
    <mergeCell ref="K8:K27"/>
    <mergeCell ref="L8:L27"/>
  </mergeCells>
  <pageMargins left="0.75" right="0.75" top="1" bottom="1" header="0.5" footer="0.5"/>
  <pageSetup paperSize="9" scale="67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"/>
  <sheetViews>
    <sheetView topLeftCell="A5" workbookViewId="0">
      <selection activeCell="A26" sqref="A26"/>
    </sheetView>
  </sheetViews>
  <sheetFormatPr defaultColWidth="9" defaultRowHeight="13.5" outlineLevelCol="2"/>
  <cols>
    <col min="1" max="1" width="25.75" style="1" customWidth="1"/>
    <col min="2" max="2" width="23" style="1" customWidth="1"/>
    <col min="3" max="3" width="28.375" style="1" customWidth="1"/>
    <col min="4" max="16384" width="9" style="1"/>
  </cols>
  <sheetData>
    <row r="1" s="1" customFormat="1" ht="56" customHeight="1" spans="1:3">
      <c r="A1" s="2"/>
      <c r="B1" s="3"/>
      <c r="C1" s="4"/>
    </row>
    <row r="2" s="1" customFormat="1" ht="40" customHeight="1" spans="1:3">
      <c r="A2" s="5" t="s">
        <v>50</v>
      </c>
      <c r="B2" s="6"/>
      <c r="C2" s="7"/>
    </row>
    <row r="3" s="1" customFormat="1" ht="30.75" spans="1:3">
      <c r="A3" s="5" t="s">
        <v>51</v>
      </c>
      <c r="B3" s="8" t="s">
        <v>47</v>
      </c>
      <c r="C3" s="9"/>
    </row>
    <row r="4" s="1" customFormat="1" ht="15.75" spans="1:3">
      <c r="A4" s="5" t="s">
        <v>52</v>
      </c>
      <c r="B4" s="10" t="s">
        <v>31</v>
      </c>
      <c r="C4" s="9"/>
    </row>
    <row r="5" s="1" customFormat="1" ht="108" customHeight="1" spans="1:3">
      <c r="A5" s="5" t="s">
        <v>53</v>
      </c>
      <c r="B5" s="11" t="s">
        <v>54</v>
      </c>
      <c r="C5" s="12" t="s">
        <v>55</v>
      </c>
    </row>
    <row r="6" s="1" customFormat="1" ht="14.25" spans="1:3">
      <c r="A6" s="5" t="s">
        <v>56</v>
      </c>
      <c r="B6" s="13" t="s">
        <v>57</v>
      </c>
      <c r="C6" s="14" t="s">
        <v>58</v>
      </c>
    </row>
    <row r="7" s="1" customFormat="1" ht="123" customHeight="1" spans="1:3">
      <c r="A7" s="5" t="s">
        <v>59</v>
      </c>
      <c r="B7" s="13"/>
      <c r="C7" s="14"/>
    </row>
    <row r="8" s="1" customFormat="1" ht="14.25" spans="1:3">
      <c r="A8" s="5" t="s">
        <v>60</v>
      </c>
      <c r="B8" s="15" t="s">
        <v>37</v>
      </c>
      <c r="C8" s="16" t="s">
        <v>61</v>
      </c>
    </row>
    <row r="9" s="1" customFormat="1" ht="14.25" spans="1:3">
      <c r="A9" s="5" t="s">
        <v>62</v>
      </c>
      <c r="B9" s="17" t="s">
        <v>63</v>
      </c>
      <c r="C9" s="9" t="s">
        <v>64</v>
      </c>
    </row>
    <row r="10" s="1" customFormat="1" ht="14.25" spans="1:3">
      <c r="A10" s="5" t="s">
        <v>65</v>
      </c>
      <c r="B10" s="17" t="s">
        <v>66</v>
      </c>
      <c r="C10" s="9"/>
    </row>
    <row r="11" s="1" customFormat="1" ht="14.25" spans="1:3">
      <c r="A11" s="5" t="s">
        <v>67</v>
      </c>
      <c r="B11" s="17"/>
      <c r="C11" s="18"/>
    </row>
    <row r="18" spans="1:1">
      <c r="A18" s="70" t="s">
        <v>68</v>
      </c>
    </row>
    <row r="19" spans="1:1">
      <c r="A19" s="70" t="s">
        <v>69</v>
      </c>
    </row>
    <row r="20" spans="1:1">
      <c r="A20" s="70" t="s">
        <v>70</v>
      </c>
    </row>
    <row r="21" spans="1:1">
      <c r="A21" s="70" t="s">
        <v>71</v>
      </c>
    </row>
    <row r="22" spans="1:1">
      <c r="A22" s="70" t="s">
        <v>72</v>
      </c>
    </row>
    <row r="23" spans="1:1">
      <c r="A23" s="70" t="s">
        <v>73</v>
      </c>
    </row>
    <row r="24" spans="1:1">
      <c r="A24" s="70" t="s">
        <v>74</v>
      </c>
    </row>
    <row r="25" spans="1:1">
      <c r="A25" s="70" t="s">
        <v>75</v>
      </c>
    </row>
  </sheetData>
  <mergeCells count="4">
    <mergeCell ref="A1:C1"/>
    <mergeCell ref="C3:C4"/>
    <mergeCell ref="C6:C7"/>
    <mergeCell ref="C9:C11"/>
  </mergeCells>
  <pageMargins left="0.75" right="0.75" top="1" bottom="1" header="0.5" footer="0.5"/>
  <pageSetup paperSize="9" scale="75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2025-04-25T06:08:00Z</dcterms:created>
  <dcterms:modified xsi:type="dcterms:W3CDTF">2025-04-26T12:21:04Z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C8CBCC85079A415598D4225F19A080E6_11</vt:lpwstr>
  </property>
  <property fmtid="{D5CDD505-2E9C-101B-9397-08002B2CF9AE}" pid="3" name="KSOProductBuildVer">
    <vt:lpwstr>2052-12.1.0.20784</vt:lpwstr>
  </property>
</Properties>
</file>