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<sst xmlns="http://schemas.openxmlformats.org/spreadsheetml/2006/main" count="206" uniqueCount="93">
  <si>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</si>
  <si>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</si>
  <si>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</si>
  <si>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</si>
  <si>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SF3182547180601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</si>
  <si>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</si>
  <si>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</si>
  <si>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</si>
  <si>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</si>
  <si>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</si>
  <si>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</si>
  <si>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</si>
  <si>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</si>
  <si>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</si>
  <si>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</si>
  <si>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</si>
  <si>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</si>
  <si>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</si>
  <si>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</si>
  <si>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</si>
  <si>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</si>
  <si>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</si>
  <si>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</si>
  <si>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</si>
  <si>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</si>
  <si>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</si>
  <si>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</si>
  <si>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</si>
  <si>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</si>
  <si>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78107-01
78108-01
78109-01
78110-01
78111-01
78113-01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</si>
  <si>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</si>
  <si>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8679-727</t>
  </si>
  <si>
    <t>800</t>
  </si>
  <si>
    <t>XS</t>
  </si>
  <si>
    <t>1/4</t>
  </si>
  <si>
    <t>12</t>
  </si>
  <si>
    <t>12.4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</si>
  <si>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</si>
  <si>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</si>
  <si>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</si>
  <si>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</si>
  <si>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</si>
  <si>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</si>
  <si>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t>2/4</t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</si>
  <si>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</si>
  <si>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</si>
  <si>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78107-01
78108-01
78109-01
78110-01
78111-01</t>
  </si>
  <si>
    <t>742</t>
  </si>
  <si>
    <t>3/4</t>
  </si>
  <si>
    <t>23</t>
  </si>
  <si>
    <t>23.4</t>
  </si>
  <si>
    <t>712</t>
  </si>
  <si>
    <t>4/4</t>
  </si>
  <si>
    <t>26</t>
  </si>
  <si>
    <t>26.4</t>
  </si>
  <si>
    <t>合计</t>
  </si>
  <si>
    <r>
      <rPr>
        <sz val="16"/>
        <rFont val="Calibri"/>
        <charset val="0"/>
      </rPr>
      <t>Customer (</t>
    </r>
    <r>
      <rPr>
        <sz val="16"/>
        <rFont val="宋体"/>
        <charset val="0"/>
      </rPr>
      <t>客户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</si>
  <si>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KAM JADE -</t>
    </r>
    <r>
      <rPr>
        <sz val="16"/>
        <rFont val="宋体"/>
        <charset val="0"/>
      </rPr>
      <t>上海锦御</t>
    </r>
  </si>
  <si>
    <r>
      <rPr>
        <sz val="16"/>
        <rFont val="Calibri"/>
        <charset val="0"/>
      </rPr>
      <t>Factory (</t>
    </r>
    <r>
      <rPr>
        <sz val="16"/>
        <rFont val="宋体"/>
        <charset val="0"/>
      </rPr>
      <t>工厂</t>
    </r>
    <r>
      <rPr>
        <sz val="16"/>
        <rFont val="Calibri"/>
        <charset val="0"/>
      </rPr>
      <t>)</t>
    </r>
  </si>
  <si>
    <t>永彩</t>
  </si>
  <si>
    <r>
      <rPr>
        <sz val="16"/>
        <rFont val="Calibri"/>
        <charset val="0"/>
      </rPr>
      <t>Style No (</t>
    </r>
    <r>
      <rPr>
        <sz val="16"/>
        <rFont val="宋体"/>
        <charset val="0"/>
      </rPr>
      <t>款号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</si>
  <si>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Item(</t>
    </r>
    <r>
      <rPr>
        <sz val="16"/>
        <rFont val="宋体"/>
        <charset val="0"/>
      </rPr>
      <t>品名</t>
    </r>
    <r>
      <rPr>
        <sz val="16"/>
        <rFont val="Calibri"/>
        <charset val="0"/>
      </rPr>
      <t>)</t>
    </r>
  </si>
  <si>
    <t xml:space="preserve">care label </t>
  </si>
  <si>
    <r>
      <rPr>
        <sz val="16"/>
        <rFont val="Calibri"/>
        <charset val="0"/>
      </rPr>
      <t>Size (</t>
    </r>
    <r>
      <rPr>
        <sz val="16"/>
        <rFont val="宋体"/>
        <charset val="0"/>
      </rPr>
      <t>尺寸</t>
    </r>
    <r>
      <rPr>
        <sz val="16"/>
        <rFont val="Calibri"/>
        <charset val="0"/>
      </rPr>
      <t>)</t>
    </r>
  </si>
  <si>
    <t>6*2.5mm</t>
  </si>
  <si>
    <r>
      <rPr>
        <sz val="16"/>
        <rFont val="Calibri"/>
        <charset val="0"/>
      </rPr>
      <t>QTY (</t>
    </r>
    <r>
      <rPr>
        <sz val="16"/>
        <rFont val="宋体"/>
        <charset val="0"/>
      </rPr>
      <t>数量</t>
    </r>
    <r>
      <rPr>
        <sz val="16"/>
        <rFont val="Calibri"/>
        <charset val="0"/>
      </rPr>
      <t>)</t>
    </r>
  </si>
  <si>
    <t>63006PCS</t>
  </si>
  <si>
    <r>
      <rPr>
        <sz val="16"/>
        <rFont val="Calibri"/>
        <charset val="0"/>
      </rPr>
      <t>TTL Carton No (</t>
    </r>
    <r>
      <rPr>
        <sz val="16"/>
        <rFont val="宋体"/>
        <charset val="0"/>
      </rPr>
      <t>总箱数</t>
    </r>
    <r>
      <rPr>
        <sz val="16"/>
        <rFont val="Calibri"/>
        <charset val="0"/>
      </rPr>
      <t>)</t>
    </r>
  </si>
  <si>
    <r>
      <rPr>
        <sz val="16"/>
        <rFont val="Calibri"/>
        <charset val="0"/>
      </rPr>
      <t>N.W. (</t>
    </r>
    <r>
      <rPr>
        <sz val="16"/>
        <rFont val="宋体"/>
        <charset val="0"/>
      </rPr>
      <t>净重</t>
    </r>
    <r>
      <rPr>
        <sz val="16"/>
        <rFont val="Calibri"/>
        <charset val="0"/>
      </rPr>
      <t>)</t>
    </r>
  </si>
  <si>
    <t>12KG</t>
  </si>
  <si>
    <r>
      <rPr>
        <sz val="16"/>
        <rFont val="Calibri"/>
        <charset val="0"/>
      </rPr>
      <t>G.W.(</t>
    </r>
    <r>
      <rPr>
        <sz val="16"/>
        <rFont val="宋体"/>
        <charset val="0"/>
      </rPr>
      <t>毛重</t>
    </r>
    <r>
      <rPr>
        <sz val="16"/>
        <rFont val="Calibri"/>
        <charset val="0"/>
      </rPr>
      <t>)</t>
    </r>
  </si>
  <si>
    <t>12.4KG</t>
  </si>
  <si>
    <r>
      <rPr>
        <sz val="16"/>
        <rFont val="Calibri"/>
        <charset val="0"/>
      </rPr>
      <t>Supplier (</t>
    </r>
    <r>
      <rPr>
        <sz val="16"/>
        <rFont val="宋体"/>
        <charset val="0"/>
      </rPr>
      <t>供应商</t>
    </r>
    <r>
      <rPr>
        <sz val="16"/>
        <rFont val="Calibri"/>
        <charset val="0"/>
      </rPr>
      <t>)</t>
    </r>
  </si>
  <si>
    <t>RECALL</t>
  </si>
  <si>
    <t>94509PCS</t>
  </si>
  <si>
    <t>120755PCS</t>
  </si>
  <si>
    <t>23KG</t>
  </si>
  <si>
    <t>23.4KG</t>
  </si>
  <si>
    <t>136510PCS</t>
  </si>
  <si>
    <t>08679727800013</t>
  </si>
  <si>
    <t>08679727742016</t>
  </si>
  <si>
    <t>08679727712019</t>
  </si>
  <si>
    <t>08679727800020</t>
  </si>
  <si>
    <t>08679727742023</t>
  </si>
  <si>
    <t>08679727712026</t>
  </si>
  <si>
    <t>26KG</t>
  </si>
  <si>
    <t>08679727800037</t>
  </si>
  <si>
    <t>08679727742030</t>
  </si>
  <si>
    <t>08679727712033</t>
  </si>
  <si>
    <t>26.4KG</t>
  </si>
  <si>
    <t>08679727800044</t>
  </si>
  <si>
    <t>08679727742047</t>
  </si>
  <si>
    <t>08679727712040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</si>
</sst>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/yy;@"/>
    <numFmt numFmtId="177" formatCode="\1/4"/>
    <numFmt numFmtId="178" formatCode="\2/4"/>
    <numFmt numFmtId="179" formatCode="\3/4"/>
    <numFmt numFmtId="180" formatCode="\4/4"/>
    <numFmt numFmtId="181" formatCode="0_ "/>
    <numFmt numFmtId="182" formatCode="0_);[Red]\(0\)"/>
    <numFmt numFmtId="183" formatCode="yyyy\-mm\-dd"/>
    <numFmt numFmtId="184" formatCode="0.00_);[Red]\(0.00\)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Calibri"/>
      <charset val="0"/>
    </font>
    <font>
      <sz val="16"/>
      <name val="宋体"/>
      <charset val="0"/>
    </font>
    <font>
      <sz val="16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81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81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center" vertical="center"/>
    </xf>
    <xf numFmtId="182" fontId="9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83" fontId="14" fillId="0" borderId="1" xfId="49" applyNumberFormat="1" applyFont="1" applyFill="1" applyBorder="1" applyAlignment="1">
      <alignment horizontal="center" vertical="center" wrapText="1"/>
    </xf>
    <xf numFmtId="182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81" fontId="14" fillId="0" borderId="1" xfId="49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82" fontId="16" fillId="0" borderId="1" xfId="49" applyNumberFormat="1" applyFont="1" applyFill="1" applyBorder="1" applyAlignment="1">
      <alignment horizontal="center" vertical="center" wrapText="1"/>
    </xf>
    <xf numFmtId="181" fontId="15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7" fillId="0" borderId="1" xfId="49" applyNumberFormat="1" applyFont="1" applyFill="1" applyBorder="1" applyAlignment="1">
      <alignment horizontal="center" vertical="center" wrapText="1"/>
    </xf>
    <xf numFmtId="181" fontId="18" fillId="0" borderId="1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84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81" fontId="1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</xdr:row>
      <xdr:rowOff>200025</xdr:rowOff>
    </xdr:from>
    <xdr:to>
      <xdr:col>12</xdr:col>
      <xdr:colOff>19050</xdr:colOff>
      <xdr:row>3</xdr:row>
      <xdr:rowOff>161925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866775"/>
          <a:ext cx="409575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workbookViewId="0">
      <selection activeCell="O15" sqref="O15"/>
    </sheetView>
  </sheetViews>
  <sheetFormatPr defaultColWidth="9" defaultRowHeight="13.5"/>
  <cols>
    <col min="1" max="1" width="12.875" customWidth="1"/>
    <col min="2" max="2" width="27.5" customWidth="1"/>
  </cols>
  <sheetData>
    <row r="1" s="13" customFormat="1" ht="26.25" spans="1:12">
      <c r="A1" s="15" t="s">
        <v>0</v>
      </c>
      <c r="B1" s="16"/>
      <c r="C1" s="16"/>
      <c r="D1" s="16"/>
      <c r="E1" s="16"/>
      <c r="F1" s="16"/>
      <c r="G1" s="16"/>
      <c r="H1" s="17"/>
      <c r="I1" s="16"/>
      <c r="J1" s="16"/>
      <c r="K1" s="16"/>
      <c r="L1" s="16"/>
    </row>
    <row r="2" s="13" customFormat="1" ht="26.25" spans="1:12">
      <c r="A2" s="18" t="s">
        <v>1</v>
      </c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</row>
    <row r="3" s="13" customFormat="1" ht="26.25" spans="1:12">
      <c r="A3" s="21"/>
      <c r="B3" s="21"/>
      <c r="C3" s="21"/>
      <c r="D3" s="21" t="s">
        <v>2</v>
      </c>
      <c r="E3" s="22">
        <v>45782</v>
      </c>
      <c r="F3" s="22"/>
      <c r="G3" s="23"/>
      <c r="H3" s="24"/>
      <c r="I3" s="56"/>
      <c r="J3" s="57"/>
      <c r="K3" s="57"/>
      <c r="L3" s="21"/>
    </row>
    <row r="4" s="13" customFormat="1" ht="15" spans="1:12">
      <c r="A4" s="21"/>
      <c r="B4" s="21"/>
      <c r="C4" s="21"/>
      <c r="D4" s="25" t="s">
        <v>3</v>
      </c>
      <c r="E4" s="26" t="s">
        <v>4</v>
      </c>
      <c r="F4" s="27"/>
      <c r="G4" s="28"/>
      <c r="H4" s="29"/>
      <c r="I4" s="58"/>
      <c r="J4" s="59"/>
      <c r="K4" s="59"/>
      <c r="L4" s="58"/>
    </row>
    <row r="5" s="13" customFormat="1" ht="26.25" spans="1:12">
      <c r="A5" s="21"/>
      <c r="B5" s="25"/>
      <c r="C5" s="21"/>
      <c r="D5" s="21"/>
      <c r="E5" s="21"/>
      <c r="F5" s="21"/>
      <c r="G5" s="30"/>
      <c r="H5" s="24"/>
      <c r="I5" s="56"/>
      <c r="J5" s="57"/>
      <c r="K5" s="57"/>
      <c r="L5" s="21"/>
    </row>
    <row r="6" s="14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4" customFormat="1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1" t="s">
        <v>21</v>
      </c>
      <c r="F7" s="42" t="s">
        <v>22</v>
      </c>
      <c r="G7" s="40" t="s">
        <v>23</v>
      </c>
      <c r="H7" s="43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s="14" customFormat="1" ht="20" customHeight="1" spans="1:17">
      <c r="A8" s="44" t="s">
        <v>29</v>
      </c>
      <c r="B8" s="45" t="s">
        <v>30</v>
      </c>
      <c r="C8" s="46" t="s">
        <v>31</v>
      </c>
      <c r="D8" s="47" t="s">
        <v>32</v>
      </c>
      <c r="E8" s="48" t="s">
        <v>33</v>
      </c>
      <c r="F8" s="49">
        <v>7656</v>
      </c>
      <c r="G8" s="49">
        <f>F8*0.05</f>
        <v>382.8</v>
      </c>
      <c r="H8" s="49">
        <f>F8+G8</f>
        <v>8038.8</v>
      </c>
      <c r="I8" s="60" t="s">
        <v>34</v>
      </c>
      <c r="J8" s="47" t="s">
        <v>35</v>
      </c>
      <c r="K8" s="47" t="s">
        <v>36</v>
      </c>
      <c r="L8" s="47" t="s">
        <v>37</v>
      </c>
      <c r="M8" s="61"/>
      <c r="N8" s="61"/>
      <c r="O8" s="61"/>
      <c r="P8" s="61"/>
      <c r="Q8" s="62"/>
    </row>
    <row r="9" s="14" customFormat="1" ht="20" customHeight="1" spans="1:17">
      <c r="A9" s="50"/>
      <c r="B9" s="45"/>
      <c r="C9" s="46"/>
      <c r="D9" s="47"/>
      <c r="E9" s="48" t="s">
        <v>38</v>
      </c>
      <c r="F9" s="49">
        <v>11814</v>
      </c>
      <c r="G9" s="49">
        <f t="shared" ref="G9:G32" si="0">F9*0.05</f>
        <v>590.7</v>
      </c>
      <c r="H9" s="49">
        <f t="shared" ref="H9:H32" si="1">F9+G9</f>
        <v>12404.7</v>
      </c>
      <c r="I9" s="60"/>
      <c r="J9" s="47"/>
      <c r="K9" s="47"/>
      <c r="L9" s="47"/>
      <c r="M9" s="61"/>
      <c r="N9" s="61"/>
      <c r="O9" s="61"/>
      <c r="P9" s="61"/>
      <c r="Q9" s="62"/>
    </row>
    <row r="10" s="14" customFormat="1" ht="20" customHeight="1" spans="1:17">
      <c r="A10" s="50"/>
      <c r="B10" s="45"/>
      <c r="C10" s="46"/>
      <c r="D10" s="47"/>
      <c r="E10" s="48" t="s">
        <v>39</v>
      </c>
      <c r="F10" s="49">
        <v>8190</v>
      </c>
      <c r="G10" s="49">
        <f t="shared" si="0"/>
        <v>409.5</v>
      </c>
      <c r="H10" s="49">
        <f t="shared" si="1"/>
        <v>8599.5</v>
      </c>
      <c r="I10" s="60"/>
      <c r="J10" s="47"/>
      <c r="K10" s="47"/>
      <c r="L10" s="47"/>
      <c r="M10" s="61"/>
      <c r="N10" s="61"/>
      <c r="O10" s="61"/>
      <c r="P10" s="61"/>
      <c r="Q10" s="62"/>
    </row>
    <row r="11" s="14" customFormat="1" ht="26" customHeight="1" spans="1:17">
      <c r="A11" s="50"/>
      <c r="B11" s="45"/>
      <c r="C11" s="46"/>
      <c r="D11" s="47"/>
      <c r="E11" s="48" t="s">
        <v>40</v>
      </c>
      <c r="F11" s="49">
        <v>3843</v>
      </c>
      <c r="G11" s="49">
        <f t="shared" si="0"/>
        <v>192.15</v>
      </c>
      <c r="H11" s="49">
        <f t="shared" si="1"/>
        <v>4035.15</v>
      </c>
      <c r="I11" s="60"/>
      <c r="J11" s="47"/>
      <c r="K11" s="47"/>
      <c r="L11" s="47"/>
      <c r="M11" s="61"/>
      <c r="N11" s="61"/>
      <c r="O11" s="61"/>
      <c r="P11" s="61"/>
      <c r="Q11" s="62"/>
    </row>
    <row r="12" s="14" customFormat="1" ht="30" spans="1:17">
      <c r="A12" s="50"/>
      <c r="B12" s="45" t="s">
        <v>41</v>
      </c>
      <c r="C12" s="46" t="s">
        <v>31</v>
      </c>
      <c r="D12" s="47" t="s">
        <v>32</v>
      </c>
      <c r="E12" s="51"/>
      <c r="F12" s="52">
        <f>SUM(F8:F11)</f>
        <v>31503</v>
      </c>
      <c r="G12" s="49">
        <f t="shared" si="0"/>
        <v>1575.15</v>
      </c>
      <c r="H12" s="49">
        <f t="shared" si="1"/>
        <v>33078.15</v>
      </c>
      <c r="I12" s="60"/>
      <c r="J12" s="47"/>
      <c r="K12" s="47"/>
      <c r="L12" s="47"/>
      <c r="M12" s="62"/>
      <c r="N12" s="61"/>
      <c r="O12" s="62"/>
      <c r="P12" s="61"/>
      <c r="Q12" s="62"/>
    </row>
    <row r="13" s="14" customFormat="1" ht="30" spans="1:12">
      <c r="A13" s="50"/>
      <c r="B13" s="45" t="s">
        <v>42</v>
      </c>
      <c r="C13" s="46" t="s">
        <v>31</v>
      </c>
      <c r="D13" s="47" t="s">
        <v>32</v>
      </c>
      <c r="E13" s="51"/>
      <c r="F13" s="52">
        <f>SUM(F12:F12)</f>
        <v>31503</v>
      </c>
      <c r="G13" s="49">
        <f t="shared" si="0"/>
        <v>1575.15</v>
      </c>
      <c r="H13" s="49">
        <f t="shared" si="1"/>
        <v>33078.15</v>
      </c>
      <c r="I13" s="60" t="s">
        <v>43</v>
      </c>
      <c r="J13" s="47" t="s">
        <v>35</v>
      </c>
      <c r="K13" s="47" t="s">
        <v>36</v>
      </c>
      <c r="L13" s="47" t="s">
        <v>37</v>
      </c>
    </row>
    <row r="14" s="14" customFormat="1" ht="30" spans="1:12">
      <c r="A14" s="50"/>
      <c r="B14" s="45" t="s">
        <v>44</v>
      </c>
      <c r="C14" s="46" t="s">
        <v>31</v>
      </c>
      <c r="D14" s="47" t="s">
        <v>32</v>
      </c>
      <c r="E14" s="51"/>
      <c r="F14" s="52">
        <f>SUM(F13:F13)</f>
        <v>31503</v>
      </c>
      <c r="G14" s="49">
        <f t="shared" si="0"/>
        <v>1575.15</v>
      </c>
      <c r="H14" s="49">
        <f t="shared" si="1"/>
        <v>33078.15</v>
      </c>
      <c r="I14" s="60"/>
      <c r="J14" s="47"/>
      <c r="K14" s="47"/>
      <c r="L14" s="47"/>
    </row>
    <row r="15" s="14" customFormat="1" ht="30" spans="1:12">
      <c r="A15" s="53"/>
      <c r="B15" s="45" t="s">
        <v>45</v>
      </c>
      <c r="C15" s="46" t="s">
        <v>31</v>
      </c>
      <c r="D15" s="47" t="s">
        <v>32</v>
      </c>
      <c r="E15" s="51"/>
      <c r="F15" s="52">
        <f>SUM(F14:F14)</f>
        <v>31503</v>
      </c>
      <c r="G15" s="49">
        <f t="shared" si="0"/>
        <v>1575.15</v>
      </c>
      <c r="H15" s="49">
        <f t="shared" si="1"/>
        <v>33078.15</v>
      </c>
      <c r="I15" s="60"/>
      <c r="J15" s="47"/>
      <c r="K15" s="47"/>
      <c r="L15" s="47"/>
    </row>
    <row r="16" s="14" customFormat="1" ht="20" customHeight="1" spans="1:17">
      <c r="A16" s="44" t="s">
        <v>46</v>
      </c>
      <c r="B16" s="45" t="s">
        <v>30</v>
      </c>
      <c r="C16" s="46" t="s">
        <v>31</v>
      </c>
      <c r="D16" s="47" t="s">
        <v>47</v>
      </c>
      <c r="E16" s="48" t="s">
        <v>33</v>
      </c>
      <c r="F16" s="49">
        <v>5869</v>
      </c>
      <c r="G16" s="49">
        <f t="shared" si="0"/>
        <v>293.45</v>
      </c>
      <c r="H16" s="49">
        <f t="shared" si="1"/>
        <v>6162.45</v>
      </c>
      <c r="I16" s="63" t="s">
        <v>48</v>
      </c>
      <c r="J16" s="64" t="s">
        <v>49</v>
      </c>
      <c r="K16" s="64" t="s">
        <v>50</v>
      </c>
      <c r="L16" s="64" t="s">
        <v>37</v>
      </c>
      <c r="M16" s="61"/>
      <c r="N16" s="61"/>
      <c r="O16" s="61"/>
      <c r="P16" s="61"/>
      <c r="Q16" s="62"/>
    </row>
    <row r="17" s="14" customFormat="1" ht="20" customHeight="1" spans="1:17">
      <c r="A17" s="50"/>
      <c r="B17" s="45"/>
      <c r="C17" s="46"/>
      <c r="D17" s="47"/>
      <c r="E17" s="48" t="s">
        <v>38</v>
      </c>
      <c r="F17" s="49">
        <v>9057</v>
      </c>
      <c r="G17" s="49">
        <f t="shared" si="0"/>
        <v>452.85</v>
      </c>
      <c r="H17" s="49">
        <f t="shared" si="1"/>
        <v>9509.85</v>
      </c>
      <c r="I17" s="65"/>
      <c r="J17" s="66"/>
      <c r="K17" s="66"/>
      <c r="L17" s="66"/>
      <c r="M17" s="61"/>
      <c r="N17" s="61"/>
      <c r="O17" s="61"/>
      <c r="P17" s="61"/>
      <c r="Q17" s="62"/>
    </row>
    <row r="18" s="14" customFormat="1" ht="20" customHeight="1" spans="1:17">
      <c r="A18" s="50"/>
      <c r="B18" s="45"/>
      <c r="C18" s="46"/>
      <c r="D18" s="47"/>
      <c r="E18" s="48" t="s">
        <v>39</v>
      </c>
      <c r="F18" s="49">
        <v>6279</v>
      </c>
      <c r="G18" s="49">
        <f t="shared" si="0"/>
        <v>313.95</v>
      </c>
      <c r="H18" s="49">
        <f t="shared" si="1"/>
        <v>6592.95</v>
      </c>
      <c r="I18" s="65"/>
      <c r="J18" s="66"/>
      <c r="K18" s="66"/>
      <c r="L18" s="66"/>
      <c r="M18" s="61"/>
      <c r="N18" s="61"/>
      <c r="O18" s="61"/>
      <c r="P18" s="61"/>
      <c r="Q18" s="62"/>
    </row>
    <row r="19" s="14" customFormat="1" ht="20" customHeight="1" spans="1:17">
      <c r="A19" s="50"/>
      <c r="B19" s="45"/>
      <c r="C19" s="46"/>
      <c r="D19" s="47"/>
      <c r="E19" s="48" t="s">
        <v>40</v>
      </c>
      <c r="F19" s="49">
        <v>2946</v>
      </c>
      <c r="G19" s="49">
        <f t="shared" si="0"/>
        <v>147.3</v>
      </c>
      <c r="H19" s="49">
        <f t="shared" si="1"/>
        <v>3093.3</v>
      </c>
      <c r="I19" s="65"/>
      <c r="J19" s="66"/>
      <c r="K19" s="66"/>
      <c r="L19" s="66"/>
      <c r="M19" s="61"/>
      <c r="N19" s="61"/>
      <c r="O19" s="61"/>
      <c r="P19" s="61"/>
      <c r="Q19" s="62"/>
    </row>
    <row r="20" s="14" customFormat="1" ht="30" spans="1:17">
      <c r="A20" s="50"/>
      <c r="B20" s="45" t="s">
        <v>41</v>
      </c>
      <c r="C20" s="46" t="s">
        <v>31</v>
      </c>
      <c r="D20" s="47" t="s">
        <v>47</v>
      </c>
      <c r="E20" s="51"/>
      <c r="F20" s="52">
        <f>SUM(F16:F19)</f>
        <v>24151</v>
      </c>
      <c r="G20" s="49">
        <f t="shared" si="0"/>
        <v>1207.55</v>
      </c>
      <c r="H20" s="49">
        <f t="shared" si="1"/>
        <v>25358.55</v>
      </c>
      <c r="I20" s="65"/>
      <c r="J20" s="66"/>
      <c r="K20" s="66"/>
      <c r="L20" s="66"/>
      <c r="M20" s="62"/>
      <c r="N20" s="61"/>
      <c r="O20" s="61"/>
      <c r="P20" s="61"/>
      <c r="Q20" s="62"/>
    </row>
    <row r="21" s="14" customFormat="1" ht="30" spans="1:12">
      <c r="A21" s="50"/>
      <c r="B21" s="45" t="s">
        <v>42</v>
      </c>
      <c r="C21" s="46" t="s">
        <v>31</v>
      </c>
      <c r="D21" s="47" t="s">
        <v>47</v>
      </c>
      <c r="E21" s="51"/>
      <c r="F21" s="52">
        <f>SUM(F20:F20)</f>
        <v>24151</v>
      </c>
      <c r="G21" s="49">
        <f t="shared" si="0"/>
        <v>1207.55</v>
      </c>
      <c r="H21" s="49">
        <f t="shared" si="1"/>
        <v>25358.55</v>
      </c>
      <c r="I21" s="65"/>
      <c r="J21" s="66"/>
      <c r="K21" s="66"/>
      <c r="L21" s="66"/>
    </row>
    <row r="22" s="14" customFormat="1" ht="30" spans="1:12">
      <c r="A22" s="50"/>
      <c r="B22" s="45" t="s">
        <v>44</v>
      </c>
      <c r="C22" s="46" t="s">
        <v>31</v>
      </c>
      <c r="D22" s="47" t="s">
        <v>47</v>
      </c>
      <c r="E22" s="51"/>
      <c r="F22" s="52">
        <f>SUM(F21:F21)</f>
        <v>24151</v>
      </c>
      <c r="G22" s="49">
        <f t="shared" si="0"/>
        <v>1207.55</v>
      </c>
      <c r="H22" s="49">
        <f t="shared" si="1"/>
        <v>25358.55</v>
      </c>
      <c r="I22" s="65"/>
      <c r="J22" s="66"/>
      <c r="K22" s="66"/>
      <c r="L22" s="66"/>
    </row>
    <row r="23" s="14" customFormat="1" ht="30" spans="1:12">
      <c r="A23" s="53"/>
      <c r="B23" s="45" t="s">
        <v>45</v>
      </c>
      <c r="C23" s="46" t="s">
        <v>31</v>
      </c>
      <c r="D23" s="47" t="s">
        <v>47</v>
      </c>
      <c r="E23" s="51"/>
      <c r="F23" s="52">
        <f>SUM(F22:F22)</f>
        <v>24151</v>
      </c>
      <c r="G23" s="49">
        <f t="shared" si="0"/>
        <v>1207.55</v>
      </c>
      <c r="H23" s="49">
        <f t="shared" si="1"/>
        <v>25358.55</v>
      </c>
      <c r="I23" s="67"/>
      <c r="J23" s="68"/>
      <c r="K23" s="68"/>
      <c r="L23" s="68"/>
    </row>
    <row r="24" s="14" customFormat="1" ht="20" customHeight="1" spans="1:17">
      <c r="A24" s="44" t="s">
        <v>29</v>
      </c>
      <c r="B24" s="45" t="s">
        <v>30</v>
      </c>
      <c r="C24" s="46" t="s">
        <v>31</v>
      </c>
      <c r="D24" s="47" t="s">
        <v>51</v>
      </c>
      <c r="E24" s="48" t="s">
        <v>33</v>
      </c>
      <c r="F24" s="49">
        <v>6635</v>
      </c>
      <c r="G24" s="49">
        <f t="shared" si="0"/>
        <v>331.75</v>
      </c>
      <c r="H24" s="49">
        <f t="shared" si="1"/>
        <v>6966.75</v>
      </c>
      <c r="I24" s="63" t="s">
        <v>52</v>
      </c>
      <c r="J24" s="64" t="s">
        <v>53</v>
      </c>
      <c r="K24" s="64" t="s">
        <v>54</v>
      </c>
      <c r="L24" s="64" t="s">
        <v>37</v>
      </c>
      <c r="M24" s="61"/>
      <c r="N24" s="61"/>
      <c r="O24" s="61"/>
      <c r="P24" s="61"/>
      <c r="Q24" s="62"/>
    </row>
    <row r="25" s="14" customFormat="1" ht="20" customHeight="1" spans="1:17">
      <c r="A25" s="50"/>
      <c r="B25" s="45"/>
      <c r="C25" s="46"/>
      <c r="D25" s="47"/>
      <c r="E25" s="48" t="s">
        <v>38</v>
      </c>
      <c r="F25" s="49">
        <v>10238</v>
      </c>
      <c r="G25" s="49">
        <f t="shared" si="0"/>
        <v>511.9</v>
      </c>
      <c r="H25" s="49">
        <f t="shared" si="1"/>
        <v>10749.9</v>
      </c>
      <c r="I25" s="65"/>
      <c r="J25" s="66"/>
      <c r="K25" s="66"/>
      <c r="L25" s="66"/>
      <c r="M25" s="61"/>
      <c r="N25" s="61"/>
      <c r="O25" s="61"/>
      <c r="P25" s="61"/>
      <c r="Q25" s="62"/>
    </row>
    <row r="26" s="14" customFormat="1" ht="20" customHeight="1" spans="1:17">
      <c r="A26" s="50"/>
      <c r="B26" s="45"/>
      <c r="C26" s="46"/>
      <c r="D26" s="47"/>
      <c r="E26" s="48" t="s">
        <v>39</v>
      </c>
      <c r="F26" s="49">
        <v>7098</v>
      </c>
      <c r="G26" s="49">
        <f t="shared" si="0"/>
        <v>354.9</v>
      </c>
      <c r="H26" s="49">
        <f t="shared" si="1"/>
        <v>7452.9</v>
      </c>
      <c r="I26" s="65"/>
      <c r="J26" s="66"/>
      <c r="K26" s="66"/>
      <c r="L26" s="66"/>
      <c r="M26" s="61"/>
      <c r="N26" s="61"/>
      <c r="O26" s="61"/>
      <c r="P26" s="61"/>
      <c r="Q26" s="62"/>
    </row>
    <row r="27" s="14" customFormat="1" ht="20" customHeight="1" spans="1:17">
      <c r="A27" s="50"/>
      <c r="B27" s="45"/>
      <c r="C27" s="46"/>
      <c r="D27" s="47"/>
      <c r="E27" s="48" t="s">
        <v>40</v>
      </c>
      <c r="F27" s="49">
        <v>3331</v>
      </c>
      <c r="G27" s="49">
        <f t="shared" si="0"/>
        <v>166.55</v>
      </c>
      <c r="H27" s="49">
        <f t="shared" si="1"/>
        <v>3497.55</v>
      </c>
      <c r="I27" s="65"/>
      <c r="J27" s="66"/>
      <c r="K27" s="66"/>
      <c r="L27" s="66"/>
      <c r="M27" s="61"/>
      <c r="N27" s="61"/>
      <c r="O27" s="61"/>
      <c r="P27" s="61"/>
      <c r="Q27" s="62"/>
    </row>
    <row r="28" s="14" customFormat="1" ht="30" spans="1:17">
      <c r="A28" s="50"/>
      <c r="B28" s="45" t="s">
        <v>41</v>
      </c>
      <c r="C28" s="46" t="s">
        <v>31</v>
      </c>
      <c r="D28" s="47" t="s">
        <v>51</v>
      </c>
      <c r="E28" s="51"/>
      <c r="F28" s="52">
        <f>SUM(F24:F27)</f>
        <v>27302</v>
      </c>
      <c r="G28" s="49">
        <f t="shared" si="0"/>
        <v>1365.1</v>
      </c>
      <c r="H28" s="49">
        <f t="shared" si="1"/>
        <v>28667.1</v>
      </c>
      <c r="I28" s="65"/>
      <c r="J28" s="66"/>
      <c r="K28" s="66"/>
      <c r="L28" s="66"/>
      <c r="M28" s="62"/>
      <c r="N28" s="61"/>
      <c r="O28" s="61"/>
      <c r="P28" s="61"/>
      <c r="Q28" s="62"/>
    </row>
    <row r="29" s="14" customFormat="1" ht="30" spans="1:12">
      <c r="A29" s="50"/>
      <c r="B29" s="45" t="s">
        <v>42</v>
      </c>
      <c r="C29" s="46" t="s">
        <v>31</v>
      </c>
      <c r="D29" s="47" t="s">
        <v>51</v>
      </c>
      <c r="E29" s="51"/>
      <c r="F29" s="52">
        <f>SUM(F28:F28)</f>
        <v>27302</v>
      </c>
      <c r="G29" s="49">
        <f t="shared" si="0"/>
        <v>1365.1</v>
      </c>
      <c r="H29" s="49">
        <f t="shared" si="1"/>
        <v>28667.1</v>
      </c>
      <c r="I29" s="65"/>
      <c r="J29" s="66"/>
      <c r="K29" s="66"/>
      <c r="L29" s="66"/>
    </row>
    <row r="30" s="14" customFormat="1" ht="30" spans="1:12">
      <c r="A30" s="50"/>
      <c r="B30" s="45" t="s">
        <v>44</v>
      </c>
      <c r="C30" s="46" t="s">
        <v>31</v>
      </c>
      <c r="D30" s="47" t="s">
        <v>51</v>
      </c>
      <c r="E30" s="51"/>
      <c r="F30" s="52">
        <f>SUM(F29:F29)</f>
        <v>27302</v>
      </c>
      <c r="G30" s="49">
        <f t="shared" si="0"/>
        <v>1365.1</v>
      </c>
      <c r="H30" s="49">
        <f t="shared" si="1"/>
        <v>28667.1</v>
      </c>
      <c r="I30" s="65"/>
      <c r="J30" s="66"/>
      <c r="K30" s="66"/>
      <c r="L30" s="66"/>
    </row>
    <row r="31" s="14" customFormat="1" ht="30" spans="1:12">
      <c r="A31" s="53"/>
      <c r="B31" s="45" t="s">
        <v>45</v>
      </c>
      <c r="C31" s="46" t="s">
        <v>31</v>
      </c>
      <c r="D31" s="47" t="s">
        <v>51</v>
      </c>
      <c r="E31" s="51"/>
      <c r="F31" s="52">
        <f>SUM(F30:F30)</f>
        <v>27302</v>
      </c>
      <c r="G31" s="49">
        <f t="shared" si="0"/>
        <v>1365.1</v>
      </c>
      <c r="H31" s="49">
        <f t="shared" si="1"/>
        <v>28667.1</v>
      </c>
      <c r="I31" s="67"/>
      <c r="J31" s="68"/>
      <c r="K31" s="68"/>
      <c r="L31" s="68"/>
    </row>
    <row r="32" s="14" customFormat="1" ht="15" spans="1:12">
      <c r="A32" s="54" t="s">
        <v>55</v>
      </c>
      <c r="B32" s="55"/>
      <c r="C32" s="55"/>
      <c r="D32" s="47"/>
      <c r="E32" s="55"/>
      <c r="F32" s="46">
        <f>SUM(F8:F31)</f>
        <v>414780</v>
      </c>
      <c r="G32" s="49">
        <f t="shared" si="0"/>
        <v>20739</v>
      </c>
      <c r="H32" s="49">
        <f t="shared" si="1"/>
        <v>435519</v>
      </c>
      <c r="I32" s="69"/>
      <c r="J32" s="69"/>
      <c r="K32" s="69"/>
      <c r="L32" s="69"/>
    </row>
  </sheetData>
  <mergeCells count="32">
    <mergeCell ref="A1:L1"/>
    <mergeCell ref="A2:L2"/>
    <mergeCell ref="E3:F3"/>
    <mergeCell ref="E4:F4"/>
    <mergeCell ref="A8:A15"/>
    <mergeCell ref="A16:A23"/>
    <mergeCell ref="A24:A31"/>
    <mergeCell ref="B8:B11"/>
    <mergeCell ref="B16:B19"/>
    <mergeCell ref="B24:B27"/>
    <mergeCell ref="C8:C11"/>
    <mergeCell ref="C16:C19"/>
    <mergeCell ref="C24:C27"/>
    <mergeCell ref="D8:D11"/>
    <mergeCell ref="D16:D19"/>
    <mergeCell ref="D24:D27"/>
    <mergeCell ref="I8:I12"/>
    <mergeCell ref="I13:I15"/>
    <mergeCell ref="I16:I23"/>
    <mergeCell ref="I24:I31"/>
    <mergeCell ref="J8:J12"/>
    <mergeCell ref="J13:J15"/>
    <mergeCell ref="J16:J23"/>
    <mergeCell ref="J24:J31"/>
    <mergeCell ref="K8:K12"/>
    <mergeCell ref="K13:K15"/>
    <mergeCell ref="K16:K23"/>
    <mergeCell ref="K24:K31"/>
    <mergeCell ref="L8:L12"/>
    <mergeCell ref="L13:L15"/>
    <mergeCell ref="L16:L23"/>
    <mergeCell ref="L24:L31"/>
  </mergeCells>
  <pageMargins left="0.7" right="0.7" top="0.75" bottom="0.75" header="0.3" footer="0.3"/>
  <pageSetup paperSize="9" scale="6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topLeftCell="A27" workbookViewId="0">
      <selection activeCell="P47" sqref="P47"/>
    </sheetView>
  </sheetViews>
  <sheetFormatPr defaultColWidth="8.96666666666667" defaultRowHeight="21"/>
  <cols>
    <col min="1" max="1" width="38.3833333333333" style="2" customWidth="1"/>
    <col min="2" max="2" width="41.7166666666667" style="3" customWidth="1"/>
    <col min="3" max="16384" width="8.96666666666667" style="1"/>
  </cols>
  <sheetData>
    <row r="1" s="1" customFormat="1" ht="25" customHeight="1" spans="1:2">
      <c r="A1" s="4" t="s">
        <v>56</v>
      </c>
      <c r="B1" s="5" t="s">
        <v>57</v>
      </c>
    </row>
    <row r="2" s="1" customFormat="1" ht="25" customHeight="1" spans="1:2">
      <c r="A2" s="4" t="s">
        <v>58</v>
      </c>
      <c r="B2" s="6" t="s">
        <v>59</v>
      </c>
    </row>
    <row r="3" s="1" customFormat="1" ht="25" customHeight="1" spans="1:2">
      <c r="A3" s="4" t="s">
        <v>60</v>
      </c>
      <c r="B3" s="7" t="s">
        <v>31</v>
      </c>
    </row>
    <row r="4" s="1" customFormat="1" ht="25" customHeight="1" spans="1:2">
      <c r="A4" s="4" t="s">
        <v>61</v>
      </c>
      <c r="B4" s="5" t="s">
        <v>62</v>
      </c>
    </row>
    <row r="5" s="1" customFormat="1" ht="25" customHeight="1" spans="1:2">
      <c r="A5" s="4" t="s">
        <v>63</v>
      </c>
      <c r="B5" s="8" t="s">
        <v>64</v>
      </c>
    </row>
    <row r="6" s="1" customFormat="1" ht="25" customHeight="1" spans="1:2">
      <c r="A6" s="4" t="s">
        <v>65</v>
      </c>
      <c r="B6" s="7" t="s">
        <v>66</v>
      </c>
    </row>
    <row r="7" s="1" customFormat="1" ht="25" customHeight="1" spans="1:2">
      <c r="A7" s="4" t="s">
        <v>67</v>
      </c>
      <c r="B7" s="9">
        <v>45661</v>
      </c>
    </row>
    <row r="8" s="1" customFormat="1" ht="25" customHeight="1" spans="1:2">
      <c r="A8" s="4" t="s">
        <v>68</v>
      </c>
      <c r="B8" s="5" t="s">
        <v>69</v>
      </c>
    </row>
    <row r="9" s="1" customFormat="1" ht="25" customHeight="1" spans="1:2">
      <c r="A9" s="4" t="s">
        <v>70</v>
      </c>
      <c r="B9" s="5" t="s">
        <v>71</v>
      </c>
    </row>
    <row r="10" s="1" customFormat="1" ht="25" customHeight="1" spans="1:2">
      <c r="A10" s="4" t="s">
        <v>72</v>
      </c>
      <c r="B10" s="5" t="s">
        <v>73</v>
      </c>
    </row>
    <row r="11" ht="25" customHeight="1"/>
    <row r="12" s="1" customFormat="1" ht="25" customHeight="1" spans="1:2">
      <c r="A12" s="4" t="s">
        <v>56</v>
      </c>
      <c r="B12" s="5" t="s">
        <v>57</v>
      </c>
    </row>
    <row r="13" s="1" customFormat="1" ht="25" customHeight="1" spans="1:2">
      <c r="A13" s="4" t="s">
        <v>58</v>
      </c>
      <c r="B13" s="6" t="s">
        <v>59</v>
      </c>
    </row>
    <row r="14" s="1" customFormat="1" ht="25" customHeight="1" spans="1:2">
      <c r="A14" s="4" t="s">
        <v>60</v>
      </c>
      <c r="B14" s="7" t="s">
        <v>31</v>
      </c>
    </row>
    <row r="15" s="1" customFormat="1" ht="25" customHeight="1" spans="1:2">
      <c r="A15" s="4" t="s">
        <v>61</v>
      </c>
      <c r="B15" s="5" t="s">
        <v>62</v>
      </c>
    </row>
    <row r="16" s="1" customFormat="1" ht="25" customHeight="1" spans="1:2">
      <c r="A16" s="4" t="s">
        <v>63</v>
      </c>
      <c r="B16" s="8" t="s">
        <v>64</v>
      </c>
    </row>
    <row r="17" s="1" customFormat="1" ht="25" customHeight="1" spans="1:2">
      <c r="A17" s="4" t="s">
        <v>65</v>
      </c>
      <c r="B17" s="7" t="s">
        <v>74</v>
      </c>
    </row>
    <row r="18" s="1" customFormat="1" ht="25" customHeight="1" spans="1:2">
      <c r="A18" s="4" t="s">
        <v>67</v>
      </c>
      <c r="B18" s="10">
        <v>45692</v>
      </c>
    </row>
    <row r="19" s="1" customFormat="1" ht="25" customHeight="1" spans="1:2">
      <c r="A19" s="4" t="s">
        <v>68</v>
      </c>
      <c r="B19" s="5" t="s">
        <v>69</v>
      </c>
    </row>
    <row r="20" s="1" customFormat="1" ht="25" customHeight="1" spans="1:2">
      <c r="A20" s="4" t="s">
        <v>70</v>
      </c>
      <c r="B20" s="5" t="s">
        <v>71</v>
      </c>
    </row>
    <row r="21" s="1" customFormat="1" ht="25" customHeight="1" spans="1:2">
      <c r="A21" s="4" t="s">
        <v>72</v>
      </c>
      <c r="B21" s="5" t="s">
        <v>73</v>
      </c>
    </row>
    <row r="23" s="1" customFormat="1" ht="25" customHeight="1" spans="1:2">
      <c r="A23" s="4" t="s">
        <v>56</v>
      </c>
      <c r="B23" s="5" t="s">
        <v>57</v>
      </c>
    </row>
    <row r="24" s="1" customFormat="1" ht="25" customHeight="1" spans="1:2">
      <c r="A24" s="4" t="s">
        <v>58</v>
      </c>
      <c r="B24" s="6" t="s">
        <v>59</v>
      </c>
    </row>
    <row r="25" s="1" customFormat="1" ht="25" customHeight="1" spans="1:2">
      <c r="A25" s="4" t="s">
        <v>60</v>
      </c>
      <c r="B25" s="7" t="s">
        <v>31</v>
      </c>
    </row>
    <row r="26" s="1" customFormat="1" ht="25" customHeight="1" spans="1:2">
      <c r="A26" s="4" t="s">
        <v>61</v>
      </c>
      <c r="B26" s="5" t="s">
        <v>62</v>
      </c>
    </row>
    <row r="27" s="1" customFormat="1" ht="25" customHeight="1" spans="1:2">
      <c r="A27" s="4" t="s">
        <v>63</v>
      </c>
      <c r="B27" s="8" t="s">
        <v>64</v>
      </c>
    </row>
    <row r="28" s="1" customFormat="1" ht="25" customHeight="1" spans="1:2">
      <c r="A28" s="4" t="s">
        <v>65</v>
      </c>
      <c r="B28" s="7" t="s">
        <v>75</v>
      </c>
    </row>
    <row r="29" s="1" customFormat="1" ht="25" customHeight="1" spans="1:2">
      <c r="A29" s="4" t="s">
        <v>67</v>
      </c>
      <c r="B29" s="11">
        <v>45661</v>
      </c>
    </row>
    <row r="30" s="1" customFormat="1" ht="25" customHeight="1" spans="1:2">
      <c r="A30" s="4" t="s">
        <v>68</v>
      </c>
      <c r="B30" s="5" t="s">
        <v>76</v>
      </c>
    </row>
    <row r="31" s="1" customFormat="1" ht="25" customHeight="1" spans="1:2">
      <c r="A31" s="4" t="s">
        <v>70</v>
      </c>
      <c r="B31" s="5" t="s">
        <v>77</v>
      </c>
    </row>
    <row r="32" s="1" customFormat="1" ht="25" customHeight="1" spans="1:2">
      <c r="A32" s="4" t="s">
        <v>72</v>
      </c>
      <c r="B32" s="5" t="s">
        <v>73</v>
      </c>
    </row>
    <row r="33" ht="25" customHeight="1"/>
    <row r="34" s="1" customFormat="1" ht="25" customHeight="1" spans="1:2">
      <c r="A34" s="4" t="s">
        <v>56</v>
      </c>
      <c r="B34" s="5" t="s">
        <v>57</v>
      </c>
    </row>
    <row r="35" s="1" customFormat="1" ht="25" customHeight="1" spans="1:2">
      <c r="A35" s="4" t="s">
        <v>58</v>
      </c>
      <c r="B35" s="6" t="s">
        <v>59</v>
      </c>
    </row>
    <row r="36" s="1" customFormat="1" ht="25" customHeight="1" spans="1:2">
      <c r="A36" s="4" t="s">
        <v>60</v>
      </c>
      <c r="B36" s="7" t="s">
        <v>31</v>
      </c>
    </row>
    <row r="37" s="1" customFormat="1" ht="25" customHeight="1" spans="1:2">
      <c r="A37" s="4" t="s">
        <v>61</v>
      </c>
      <c r="B37" s="5" t="s">
        <v>62</v>
      </c>
    </row>
    <row r="38" s="1" customFormat="1" ht="25" customHeight="1" spans="1:2">
      <c r="A38" s="4" t="s">
        <v>63</v>
      </c>
      <c r="B38" s="8" t="s">
        <v>64</v>
      </c>
    </row>
    <row r="39" s="1" customFormat="1" ht="25" customHeight="1" spans="1:16">
      <c r="A39" s="4" t="s">
        <v>65</v>
      </c>
      <c r="B39" s="7" t="s">
        <v>78</v>
      </c>
      <c r="K39" s="70" t="s">
        <v>79</v>
      </c>
      <c r="N39" s="70" t="s">
        <v>80</v>
      </c>
      <c r="P39" s="70" t="s">
        <v>81</v>
      </c>
    </row>
    <row r="40" s="1" customFormat="1" ht="25" customHeight="1" spans="1:16">
      <c r="A40" s="4" t="s">
        <v>67</v>
      </c>
      <c r="B40" s="12">
        <v>45692</v>
      </c>
      <c r="K40" s="70" t="s">
        <v>82</v>
      </c>
      <c r="N40" s="70" t="s">
        <v>83</v>
      </c>
      <c r="P40" s="70" t="s">
        <v>84</v>
      </c>
    </row>
    <row r="41" s="1" customFormat="1" ht="25" customHeight="1" spans="1:16">
      <c r="A41" s="4" t="s">
        <v>68</v>
      </c>
      <c r="B41" s="5" t="s">
        <v>85</v>
      </c>
      <c r="K41" s="70" t="s">
        <v>86</v>
      </c>
      <c r="N41" s="70" t="s">
        <v>87</v>
      </c>
      <c r="P41" s="70" t="s">
        <v>88</v>
      </c>
    </row>
    <row r="42" s="1" customFormat="1" ht="25" customHeight="1" spans="1:16">
      <c r="A42" s="4" t="s">
        <v>70</v>
      </c>
      <c r="B42" s="5" t="s">
        <v>89</v>
      </c>
      <c r="K42" s="70" t="s">
        <v>90</v>
      </c>
      <c r="N42" s="70" t="s">
        <v>91</v>
      </c>
      <c r="P42" s="70" t="s">
        <v>92</v>
      </c>
    </row>
    <row r="43" s="1" customFormat="1" ht="25" customHeight="1" spans="1:16">
      <c r="A43" s="4" t="s">
        <v>72</v>
      </c>
      <c r="B43" s="5" t="s">
        <v>73</v>
      </c>
      <c r="K43" s="70" t="s">
        <v>79</v>
      </c>
      <c r="N43" s="70" t="s">
        <v>80</v>
      </c>
      <c r="P43" s="70" t="s">
        <v>81</v>
      </c>
    </row>
    <row r="44" spans="11:16">
      <c r="K44" s="70" t="s">
        <v>82</v>
      </c>
      <c r="N44" s="70" t="s">
        <v>83</v>
      </c>
      <c r="P44" s="70" t="s">
        <v>84</v>
      </c>
    </row>
    <row r="45" spans="11:16">
      <c r="K45" s="70" t="s">
        <v>86</v>
      </c>
      <c r="N45" s="70" t="s">
        <v>87</v>
      </c>
      <c r="P45" s="70" t="s">
        <v>88</v>
      </c>
    </row>
    <row r="46" spans="11:16">
      <c r="K46" s="70" t="s">
        <v>90</v>
      </c>
      <c r="N46" s="70" t="s">
        <v>91</v>
      </c>
      <c r="P46" s="70" t="s">
        <v>92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2025-05-05T09:54:47Z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8EBE55892B7449DE8F75AFCF7B085E08_12</vt:lpwstr>
  </property>
</Properties>
</file>