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<sst xmlns="http://schemas.openxmlformats.org/spreadsheetml/2006/main" count="57" uniqueCount="47">
  <si>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</si>
  <si>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</si>
  <si>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</si>
  <si>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江苏省苏州市吴江区盛泽镇南篱开发区999号(方正转移印花厂内) 高师傅:15370315123安能610047833239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</si>
  <si>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</si>
  <si>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</si>
  <si>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</si>
  <si>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</si>
  <si>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</si>
  <si>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</si>
  <si>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</si>
  <si>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</si>
  <si>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</si>
  <si>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</si>
  <si>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</si>
  <si>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</si>
  <si>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</si>
  <si>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</si>
  <si>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</si>
  <si>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</si>
  <si>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</si>
  <si>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</si>
  <si>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</si>
  <si>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</si>
  <si>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</si>
  <si>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P25040662</t>
  </si>
  <si>
    <t xml:space="preserve">21 AULTH09845                                     </t>
  </si>
  <si>
    <t xml:space="preserve">S25040384 </t>
  </si>
  <si>
    <t xml:space="preserve">F0753AX                                                                                             </t>
  </si>
  <si>
    <t>31*23*15</t>
  </si>
  <si>
    <t xml:space="preserve">21 AULBM10015                                     </t>
  </si>
  <si>
    <t>总计</t>
  </si>
  <si>
    <t>颜色</t>
  </si>
  <si>
    <t>尺码</t>
  </si>
  <si>
    <t>生产数</t>
  </si>
  <si>
    <t>PO号</t>
  </si>
  <si>
    <t>款号</t>
  </si>
  <si>
    <t>AR167 - ANTHRA MELANGE</t>
  </si>
  <si>
    <t>S</t>
  </si>
  <si>
    <t>无价格</t>
  </si>
  <si>
    <t>F0753AX</t>
  </si>
  <si>
    <t>M</t>
  </si>
  <si>
    <t>L</t>
  </si>
  <si>
    <t>XL</t>
  </si>
  <si>
    <t>XXL</t>
  </si>
  <si>
    <t>有价格</t>
  </si>
  <si>
    <t>1635045/1635048/1635047/1635046/1635044/1635039/1635038/1635037/1635036/1635042/1635041/1635043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</si>
</sst>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selection activeCell="K15" sqref="K1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45787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9" t="s">
        <v>11</v>
      </c>
      <c r="J6" s="49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0" t="s">
        <v>22</v>
      </c>
      <c r="J7" s="50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3168</v>
      </c>
      <c r="F8" s="30"/>
      <c r="G8" s="30">
        <v>3273</v>
      </c>
      <c r="H8" s="31">
        <v>1</v>
      </c>
      <c r="I8" s="30"/>
      <c r="J8" s="30">
        <v>3.7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3393</v>
      </c>
      <c r="F9" s="30"/>
      <c r="G9" s="30">
        <v>3500</v>
      </c>
      <c r="H9" s="31">
        <v>2</v>
      </c>
      <c r="I9" s="30"/>
      <c r="J9" s="30">
        <v>3.3</v>
      </c>
      <c r="K9" s="30" t="s">
        <v>29</v>
      </c>
    </row>
    <row r="10" spans="1:11">
      <c r="A10" s="30" t="s">
        <v>31</v>
      </c>
      <c r="B10" s="30"/>
      <c r="C10" s="30"/>
      <c r="D10" s="30"/>
      <c r="E10" s="35">
        <f>SUM(E8:E9)</f>
        <v>6561</v>
      </c>
      <c r="F10" s="35"/>
      <c r="G10" s="35">
        <f>SUM(G8:G9)</f>
        <v>6773</v>
      </c>
      <c r="H10" s="36">
        <v>2</v>
      </c>
      <c r="I10" s="35"/>
      <c r="J10" s="35">
        <f>SUM(J8:J9)</f>
        <v>7</v>
      </c>
      <c r="K10" s="30"/>
    </row>
    <row r="13" spans="1:7">
      <c r="A13" s="30" t="s">
        <v>32</v>
      </c>
      <c r="B13" s="30" t="s">
        <v>33</v>
      </c>
      <c r="C13" s="37" t="s">
        <v>18</v>
      </c>
      <c r="D13" s="38" t="s">
        <v>34</v>
      </c>
      <c r="E13" s="30"/>
      <c r="F13" s="30" t="s">
        <v>35</v>
      </c>
      <c r="G13" s="30" t="s">
        <v>36</v>
      </c>
    </row>
    <row r="14" ht="15" spans="1:7">
      <c r="A14" s="39" t="s">
        <v>37</v>
      </c>
      <c r="B14" s="40" t="s">
        <v>38</v>
      </c>
      <c r="C14" s="37">
        <v>133.9</v>
      </c>
      <c r="D14" s="38">
        <f t="shared" ref="D14:D23" si="0">C14*1.03+1</f>
        <v>138.917</v>
      </c>
      <c r="E14" s="39" t="s">
        <v>39</v>
      </c>
      <c r="F14" s="39">
        <v>1635049</v>
      </c>
      <c r="G14" s="41" t="s">
        <v>40</v>
      </c>
    </row>
    <row r="15" ht="15" spans="1:7">
      <c r="A15" s="42"/>
      <c r="B15" s="40" t="s">
        <v>41</v>
      </c>
      <c r="C15" s="37">
        <v>199.82</v>
      </c>
      <c r="D15" s="38">
        <f t="shared" si="0"/>
        <v>206.8146</v>
      </c>
      <c r="E15" s="42"/>
      <c r="F15" s="42"/>
      <c r="G15" s="43"/>
    </row>
    <row r="16" ht="15" spans="1:7">
      <c r="A16" s="42"/>
      <c r="B16" s="40" t="s">
        <v>42</v>
      </c>
      <c r="C16" s="37">
        <v>199.82</v>
      </c>
      <c r="D16" s="38">
        <f t="shared" si="0"/>
        <v>206.8146</v>
      </c>
      <c r="E16" s="42"/>
      <c r="F16" s="42"/>
      <c r="G16" s="43"/>
    </row>
    <row r="17" ht="15" spans="1:7">
      <c r="A17" s="42"/>
      <c r="B17" s="40" t="s">
        <v>43</v>
      </c>
      <c r="C17" s="37">
        <v>65.92</v>
      </c>
      <c r="D17" s="38">
        <f t="shared" si="0"/>
        <v>68.8976</v>
      </c>
      <c r="E17" s="42"/>
      <c r="F17" s="42"/>
      <c r="G17" s="43"/>
    </row>
    <row r="18" ht="15" spans="1:7">
      <c r="A18" s="44"/>
      <c r="B18" s="40" t="s">
        <v>44</v>
      </c>
      <c r="C18" s="37">
        <v>65.92</v>
      </c>
      <c r="D18" s="38">
        <f t="shared" si="0"/>
        <v>68.8976</v>
      </c>
      <c r="E18" s="44"/>
      <c r="F18" s="44"/>
      <c r="G18" s="43"/>
    </row>
    <row r="19" ht="15" spans="1:7">
      <c r="A19" s="39" t="s">
        <v>37</v>
      </c>
      <c r="B19" s="40" t="s">
        <v>38</v>
      </c>
      <c r="C19" s="37">
        <v>595.34</v>
      </c>
      <c r="D19" s="38">
        <f t="shared" si="0"/>
        <v>614.2002</v>
      </c>
      <c r="E19" s="45" t="s">
        <v>45</v>
      </c>
      <c r="F19" s="39" t="s">
        <v>46</v>
      </c>
      <c r="G19" s="43"/>
    </row>
    <row r="20" ht="15" spans="1:7">
      <c r="A20" s="42"/>
      <c r="B20" s="40" t="s">
        <v>41</v>
      </c>
      <c r="C20" s="37">
        <v>750.87</v>
      </c>
      <c r="D20" s="38">
        <f t="shared" si="0"/>
        <v>774.3961</v>
      </c>
      <c r="E20" s="46"/>
      <c r="F20" s="42"/>
      <c r="G20" s="43"/>
    </row>
    <row r="21" ht="15" spans="1:7">
      <c r="A21" s="42"/>
      <c r="B21" s="40" t="s">
        <v>42</v>
      </c>
      <c r="C21" s="37">
        <v>656.11</v>
      </c>
      <c r="D21" s="38">
        <f t="shared" si="0"/>
        <v>676.7933</v>
      </c>
      <c r="E21" s="46"/>
      <c r="F21" s="42"/>
      <c r="G21" s="43"/>
    </row>
    <row r="22" ht="15" spans="1:7">
      <c r="A22" s="42"/>
      <c r="B22" s="40" t="s">
        <v>43</v>
      </c>
      <c r="C22" s="37">
        <v>250.29</v>
      </c>
      <c r="D22" s="38">
        <f t="shared" si="0"/>
        <v>258.7987</v>
      </c>
      <c r="E22" s="46"/>
      <c r="F22" s="42"/>
      <c r="G22" s="43"/>
    </row>
    <row r="23" ht="15" spans="1:7">
      <c r="A23" s="44"/>
      <c r="B23" s="40" t="s">
        <v>44</v>
      </c>
      <c r="C23" s="37">
        <v>250.29</v>
      </c>
      <c r="D23" s="38">
        <f t="shared" si="0"/>
        <v>258.7987</v>
      </c>
      <c r="E23" s="47"/>
      <c r="F23" s="44"/>
      <c r="G23" s="48"/>
    </row>
    <row r="24" spans="1:7">
      <c r="A24" s="30" t="s">
        <v>31</v>
      </c>
      <c r="B24" s="30"/>
      <c r="C24" s="37">
        <f>SUM(C14:C23)</f>
        <v>3168.28</v>
      </c>
      <c r="D24" s="38">
        <f>SUM(D14:D23)</f>
        <v>3273.3284</v>
      </c>
      <c r="E24" s="30"/>
      <c r="F24" s="30"/>
      <c r="G24" s="30"/>
    </row>
  </sheetData>
  <mergeCells count="15">
    <mergeCell ref="A1:K1"/>
    <mergeCell ref="A2:D2"/>
    <mergeCell ref="E2:K2"/>
    <mergeCell ref="A8:A9"/>
    <mergeCell ref="A14:A18"/>
    <mergeCell ref="A19:A23"/>
    <mergeCell ref="C8:C9"/>
    <mergeCell ref="D8:D9"/>
    <mergeCell ref="E14:E18"/>
    <mergeCell ref="E19:E23"/>
    <mergeCell ref="F14:F18"/>
    <mergeCell ref="F19:F23"/>
    <mergeCell ref="G14:G23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2025-05-10T02:41:55Z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30BCA12D388A40D0B6B6055C3B3E39BC_13</vt:lpwstr>
  </property>
</Properties>
</file>