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<sst xmlns="http://schemas.openxmlformats.org/spreadsheetml/2006/main" count="156" uniqueCount="89">
  <si>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</si>
  <si>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</si>
  <si>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</si>
  <si>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</si>
  <si>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SF3165507778793</t>
  </si>
  <si>
    <t>FOCCT2504087A-锋达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</si>
  <si>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</si>
  <si>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</si>
  <si>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</si>
  <si>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</si>
  <si>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</si>
  <si>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</si>
  <si>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</si>
  <si>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</si>
  <si>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</si>
  <si>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</si>
  <si>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</si>
  <si>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</si>
  <si>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</si>
  <si>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</si>
  <si>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</si>
  <si>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</si>
  <si>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</si>
  <si>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</si>
  <si>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</si>
  <si>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</si>
  <si>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</si>
  <si>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</si>
  <si>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</si>
  <si>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</si>
  <si>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</si>
  <si>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6266-710</t>
  </si>
  <si>
    <t>802</t>
  </si>
  <si>
    <t>XS</t>
  </si>
  <si>
    <t>1/3</t>
  </si>
  <si>
    <t>21.2</t>
  </si>
  <si>
    <t>21.6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</si>
  <si>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</si>
  <si>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</si>
  <si>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</si>
  <si>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</si>
  <si>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</si>
  <si>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</si>
  <si>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</si>
  <si>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1</t>
  </si>
  <si>
    <t>1.4</t>
  </si>
  <si>
    <t>20*20*30</t>
  </si>
  <si>
    <t>902</t>
  </si>
  <si>
    <t>2/3</t>
  </si>
  <si>
    <t>20.2</t>
  </si>
  <si>
    <t>20.6</t>
  </si>
  <si>
    <t>白色再生空白标(6.0*2.5)
（blank care label)</t>
  </si>
  <si>
    <t>3/3</t>
  </si>
  <si>
    <t>10.2</t>
  </si>
  <si>
    <t>10.6</t>
  </si>
  <si>
    <t>20*30*40</t>
  </si>
  <si>
    <t>合计</t>
  </si>
  <si>
    <t>Factory name (工厂名称)</t>
  </si>
  <si>
    <t>PO. Number(订单号)</t>
  </si>
  <si>
    <t>Style Code.(款号)</t>
  </si>
  <si>
    <t>6266-710-802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</si>
  <si>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</si>
  <si>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</si>
  <si>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</si>
  <si>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</si>
  <si>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</si>
  <si>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</si>
  <si>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</si>
  <si>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</si>
  <si>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</si>
  <si>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21.6kg</t>
  </si>
  <si>
    <t>Made In China</t>
  </si>
  <si>
    <t>Net Weight（净重）</t>
  </si>
  <si>
    <t>21.2kg</t>
  </si>
  <si>
    <t>Remark（备注）</t>
  </si>
  <si>
    <t>6266-710-902</t>
  </si>
  <si>
    <t>20.6kg</t>
  </si>
  <si>
    <t>20.2kg</t>
  </si>
  <si>
    <t>blank care label</t>
  </si>
  <si>
    <t>10.6kg</t>
  </si>
  <si>
    <t>10.2kg</t>
  </si>
  <si>
    <t>06266710802011</t>
  </si>
  <si>
    <t>06266710802028</t>
  </si>
  <si>
    <t>06266710802035</t>
  </si>
  <si>
    <t>06266710802042</t>
  </si>
  <si>
    <t>06266710902018</t>
  </si>
  <si>
    <t>06266710902025</t>
  </si>
  <si>
    <t>06266710902032</t>
  </si>
  <si>
    <t>06266710902049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</si>
</sst>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5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9" fontId="2" fillId="0" borderId="4" xfId="5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3</xdr:row>
      <xdr:rowOff>19050</xdr:rowOff>
    </xdr:from>
    <xdr:to>
      <xdr:col>9</xdr:col>
      <xdr:colOff>86360</xdr:colOff>
      <xdr:row>4</xdr:row>
      <xdr:rowOff>167640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429250" y="1019175"/>
          <a:ext cx="1915160" cy="339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3</xdr:row>
      <xdr:rowOff>135890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95250</xdr:rowOff>
    </xdr:from>
    <xdr:to>
      <xdr:col>1</xdr:col>
      <xdr:colOff>1476375</xdr:colOff>
      <xdr:row>6</xdr:row>
      <xdr:rowOff>1296035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33600" y="3575050"/>
          <a:ext cx="1304925" cy="1200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6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6194425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7" name="图片 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6962775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15</xdr:row>
      <xdr:rowOff>22225</xdr:rowOff>
    </xdr:from>
    <xdr:to>
      <xdr:col>2</xdr:col>
      <xdr:colOff>1809750</xdr:colOff>
      <xdr:row>16</xdr:row>
      <xdr:rowOff>135890</xdr:rowOff>
    </xdr:to>
    <xdr:pic>
      <xdr:nvPicPr>
        <xdr:cNvPr id="8" name="图片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7359650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142875</xdr:colOff>
      <xdr:row>19</xdr:row>
      <xdr:rowOff>314325</xdr:rowOff>
    </xdr:from>
    <xdr:to>
      <xdr:col>1</xdr:col>
      <xdr:colOff>1609725</xdr:colOff>
      <xdr:row>19</xdr:row>
      <xdr:rowOff>1400175</xdr:rowOff>
    </xdr:to>
    <xdr:pic>
      <xdr:nvPicPr>
        <xdr:cNvPr id="10" name="图片 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105025" y="9912350"/>
          <a:ext cx="1466850" cy="1085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26</xdr:row>
      <xdr:rowOff>76200</xdr:rowOff>
    </xdr:from>
    <xdr:to>
      <xdr:col>0</xdr:col>
      <xdr:colOff>1829433</xdr:colOff>
      <xdr:row>26</xdr:row>
      <xdr:rowOff>523875</xdr:rowOff>
    </xdr:to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123126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27</xdr:row>
      <xdr:rowOff>133350</xdr:rowOff>
    </xdr:from>
    <xdr:to>
      <xdr:col>2</xdr:col>
      <xdr:colOff>1562100</xdr:colOff>
      <xdr:row>28</xdr:row>
      <xdr:rowOff>82550</xdr:rowOff>
    </xdr:to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130810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28</xdr:row>
      <xdr:rowOff>22225</xdr:rowOff>
    </xdr:from>
    <xdr:to>
      <xdr:col>2</xdr:col>
      <xdr:colOff>1809750</xdr:colOff>
      <xdr:row>29</xdr:row>
      <xdr:rowOff>135890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347787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32</xdr:row>
      <xdr:rowOff>447675</xdr:rowOff>
    </xdr:from>
    <xdr:to>
      <xdr:col>1</xdr:col>
      <xdr:colOff>1219200</xdr:colOff>
      <xdr:row>32</xdr:row>
      <xdr:rowOff>981075</xdr:rowOff>
    </xdr:to>
    <xdr:pic>
      <xdr:nvPicPr>
        <xdr:cNvPr id="15" name="图片 1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352675" y="16163925"/>
          <a:ext cx="828675" cy="533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P20" sqref="P20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5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5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5" customFormat="1" ht="26.25" spans="1:12">
      <c r="A3" s="23"/>
      <c r="B3" s="23"/>
      <c r="C3" s="23"/>
      <c r="D3" s="23" t="s">
        <v>2</v>
      </c>
      <c r="E3" s="24">
        <v>45761</v>
      </c>
      <c r="F3" s="24"/>
      <c r="G3" s="25"/>
      <c r="H3" s="26"/>
      <c r="I3" s="63"/>
      <c r="J3" s="64"/>
      <c r="K3" s="64"/>
      <c r="L3" s="23"/>
    </row>
    <row r="4" s="15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65"/>
      <c r="J4" s="66"/>
      <c r="K4" s="66"/>
      <c r="L4" s="65"/>
    </row>
    <row r="5" s="15" customFormat="1" ht="26.25" spans="1:12">
      <c r="A5" s="23"/>
      <c r="B5" s="27" t="s">
        <v>5</v>
      </c>
      <c r="C5" s="23"/>
      <c r="D5" s="23"/>
      <c r="E5" s="23"/>
      <c r="F5" s="23"/>
      <c r="G5" s="32"/>
      <c r="H5" s="26"/>
      <c r="I5" s="63"/>
      <c r="J5" s="64"/>
      <c r="K5" s="64"/>
      <c r="L5" s="23"/>
    </row>
    <row r="6" s="16" customFormat="1" ht="45" spans="1:12">
      <c r="A6" s="33" t="s">
        <v>6</v>
      </c>
      <c r="B6" s="34" t="s">
        <v>7</v>
      </c>
      <c r="C6" s="34" t="s">
        <v>8</v>
      </c>
      <c r="D6" s="35" t="s">
        <v>9</v>
      </c>
      <c r="E6" s="35" t="s">
        <v>10</v>
      </c>
      <c r="F6" s="36" t="s">
        <v>11</v>
      </c>
      <c r="G6" s="37" t="s">
        <v>12</v>
      </c>
      <c r="H6" s="38" t="s">
        <v>13</v>
      </c>
      <c r="I6" s="37" t="s">
        <v>14</v>
      </c>
      <c r="J6" s="37" t="s">
        <v>15</v>
      </c>
      <c r="K6" s="37" t="s">
        <v>16</v>
      </c>
      <c r="L6" s="34" t="s">
        <v>17</v>
      </c>
    </row>
    <row r="7" s="16" customFormat="1" ht="28.5" spans="1:12">
      <c r="A7" s="39" t="s">
        <v>18</v>
      </c>
      <c r="B7" s="40" t="s">
        <v>19</v>
      </c>
      <c r="C7" s="41" t="s">
        <v>20</v>
      </c>
      <c r="D7" s="42" t="s">
        <v>21</v>
      </c>
      <c r="E7" s="43" t="s">
        <v>22</v>
      </c>
      <c r="F7" s="44" t="s">
        <v>23</v>
      </c>
      <c r="G7" s="42" t="s">
        <v>24</v>
      </c>
      <c r="H7" s="45" t="s">
        <v>25</v>
      </c>
      <c r="I7" s="42" t="s">
        <v>26</v>
      </c>
      <c r="J7" s="42" t="s">
        <v>27</v>
      </c>
      <c r="K7" s="42" t="s">
        <v>28</v>
      </c>
      <c r="L7" s="40" t="s">
        <v>29</v>
      </c>
    </row>
    <row r="8" s="16" customFormat="1" ht="15" spans="1:12">
      <c r="A8" s="46"/>
      <c r="B8" s="47" t="s">
        <v>30</v>
      </c>
      <c r="C8" s="48" t="s">
        <v>31</v>
      </c>
      <c r="D8" s="49" t="s">
        <v>32</v>
      </c>
      <c r="E8" s="50" t="s">
        <v>33</v>
      </c>
      <c r="F8" s="51">
        <v>4242</v>
      </c>
      <c r="G8" s="51">
        <f>F8*0.05</f>
        <v>212.1</v>
      </c>
      <c r="H8" s="51">
        <f>F8+G8</f>
        <v>4454.1</v>
      </c>
      <c r="I8" s="67" t="s">
        <v>34</v>
      </c>
      <c r="J8" s="67" t="s">
        <v>35</v>
      </c>
      <c r="K8" s="67" t="s">
        <v>36</v>
      </c>
      <c r="L8" s="67" t="s">
        <v>37</v>
      </c>
    </row>
    <row r="9" s="16" customFormat="1" ht="15" spans="1:12">
      <c r="A9" s="52"/>
      <c r="B9" s="53"/>
      <c r="C9" s="54"/>
      <c r="D9" s="55"/>
      <c r="E9" s="50" t="s">
        <v>38</v>
      </c>
      <c r="F9" s="51">
        <v>10464</v>
      </c>
      <c r="G9" s="51">
        <f t="shared" ref="G9:G23" si="0">F9*0.05</f>
        <v>523.2</v>
      </c>
      <c r="H9" s="51">
        <f t="shared" ref="H9:H23" si="1">F9+G9</f>
        <v>10987.2</v>
      </c>
      <c r="I9" s="67"/>
      <c r="J9" s="67"/>
      <c r="K9" s="67"/>
      <c r="L9" s="67"/>
    </row>
    <row r="10" s="16" customFormat="1" ht="15" spans="1:12">
      <c r="A10" s="52"/>
      <c r="B10" s="53"/>
      <c r="C10" s="54"/>
      <c r="D10" s="55"/>
      <c r="E10" s="50" t="s">
        <v>39</v>
      </c>
      <c r="F10" s="51">
        <v>8767</v>
      </c>
      <c r="G10" s="51">
        <f t="shared" si="0"/>
        <v>438.35</v>
      </c>
      <c r="H10" s="51">
        <f t="shared" si="1"/>
        <v>9205.35</v>
      </c>
      <c r="I10" s="67"/>
      <c r="J10" s="67"/>
      <c r="K10" s="67"/>
      <c r="L10" s="67"/>
    </row>
    <row r="11" s="16" customFormat="1" ht="15" spans="1:12">
      <c r="A11" s="52"/>
      <c r="B11" s="53"/>
      <c r="C11" s="54"/>
      <c r="D11" s="55"/>
      <c r="E11" s="50" t="s">
        <v>40</v>
      </c>
      <c r="F11" s="51">
        <v>4807</v>
      </c>
      <c r="G11" s="51">
        <f t="shared" si="0"/>
        <v>240.35</v>
      </c>
      <c r="H11" s="51">
        <f t="shared" si="1"/>
        <v>5047.35</v>
      </c>
      <c r="I11" s="67"/>
      <c r="J11" s="67"/>
      <c r="K11" s="67"/>
      <c r="L11" s="67"/>
    </row>
    <row r="12" s="16" customFormat="1" ht="42" customHeight="1" spans="1:12">
      <c r="A12" s="56"/>
      <c r="B12" s="57" t="s">
        <v>41</v>
      </c>
      <c r="C12" s="58" t="s">
        <v>31</v>
      </c>
      <c r="D12" s="59" t="s">
        <v>32</v>
      </c>
      <c r="E12" s="60"/>
      <c r="F12" s="61">
        <f>SUM(F8:F11)</f>
        <v>28280</v>
      </c>
      <c r="G12" s="51">
        <f t="shared" si="0"/>
        <v>1414</v>
      </c>
      <c r="H12" s="51">
        <f t="shared" si="1"/>
        <v>29694</v>
      </c>
      <c r="I12" s="67"/>
      <c r="J12" s="67"/>
      <c r="K12" s="67"/>
      <c r="L12" s="67"/>
    </row>
    <row r="13" s="16" customFormat="1" ht="43" customHeight="1" spans="1:12">
      <c r="A13" s="56"/>
      <c r="B13" s="57" t="s">
        <v>42</v>
      </c>
      <c r="C13" s="58" t="s">
        <v>31</v>
      </c>
      <c r="D13" s="59" t="s">
        <v>32</v>
      </c>
      <c r="E13" s="60"/>
      <c r="F13" s="61">
        <f>SUM(F12:F12)</f>
        <v>28280</v>
      </c>
      <c r="G13" s="51">
        <f t="shared" si="0"/>
        <v>1414</v>
      </c>
      <c r="H13" s="51">
        <f t="shared" si="1"/>
        <v>29694</v>
      </c>
      <c r="I13" s="67"/>
      <c r="J13" s="67"/>
      <c r="K13" s="67"/>
      <c r="L13" s="67"/>
    </row>
    <row r="14" s="16" customFormat="1" ht="45" customHeight="1" spans="1:12">
      <c r="A14" s="56"/>
      <c r="B14" s="57" t="s">
        <v>43</v>
      </c>
      <c r="C14" s="58" t="s">
        <v>31</v>
      </c>
      <c r="D14" s="59" t="s">
        <v>32</v>
      </c>
      <c r="E14" s="60"/>
      <c r="F14" s="61">
        <f>SUM(F13:F13)</f>
        <v>28280</v>
      </c>
      <c r="G14" s="51">
        <f t="shared" si="0"/>
        <v>1414</v>
      </c>
      <c r="H14" s="51">
        <f t="shared" si="1"/>
        <v>29694</v>
      </c>
      <c r="I14" s="67"/>
      <c r="J14" s="67" t="s">
        <v>44</v>
      </c>
      <c r="K14" s="67" t="s">
        <v>45</v>
      </c>
      <c r="L14" s="67" t="s">
        <v>46</v>
      </c>
    </row>
    <row r="15" s="16" customFormat="1" ht="15" spans="1:12">
      <c r="A15" s="46"/>
      <c r="B15" s="47" t="s">
        <v>30</v>
      </c>
      <c r="C15" s="48" t="s">
        <v>31</v>
      </c>
      <c r="D15" s="49" t="s">
        <v>47</v>
      </c>
      <c r="E15" s="50" t="s">
        <v>33</v>
      </c>
      <c r="F15" s="51">
        <v>3788</v>
      </c>
      <c r="G15" s="51">
        <f t="shared" si="0"/>
        <v>189.4</v>
      </c>
      <c r="H15" s="51">
        <f t="shared" si="1"/>
        <v>3977.4</v>
      </c>
      <c r="I15" s="67" t="s">
        <v>48</v>
      </c>
      <c r="J15" s="67" t="s">
        <v>49</v>
      </c>
      <c r="K15" s="67" t="s">
        <v>50</v>
      </c>
      <c r="L15" s="67" t="s">
        <v>37</v>
      </c>
    </row>
    <row r="16" s="16" customFormat="1" ht="15" spans="1:12">
      <c r="A16" s="52"/>
      <c r="B16" s="53"/>
      <c r="C16" s="54"/>
      <c r="D16" s="55"/>
      <c r="E16" s="50" t="s">
        <v>38</v>
      </c>
      <c r="F16" s="51">
        <v>9343</v>
      </c>
      <c r="G16" s="51">
        <f t="shared" si="0"/>
        <v>467.15</v>
      </c>
      <c r="H16" s="51">
        <f t="shared" si="1"/>
        <v>9810.15</v>
      </c>
      <c r="I16" s="67"/>
      <c r="J16" s="67"/>
      <c r="K16" s="67"/>
      <c r="L16" s="67"/>
    </row>
    <row r="17" s="16" customFormat="1" ht="15" spans="1:12">
      <c r="A17" s="52"/>
      <c r="B17" s="53"/>
      <c r="C17" s="54"/>
      <c r="D17" s="55"/>
      <c r="E17" s="50" t="s">
        <v>39</v>
      </c>
      <c r="F17" s="51">
        <v>7828</v>
      </c>
      <c r="G17" s="51">
        <f t="shared" si="0"/>
        <v>391.4</v>
      </c>
      <c r="H17" s="51">
        <f t="shared" si="1"/>
        <v>8219.4</v>
      </c>
      <c r="I17" s="67"/>
      <c r="J17" s="67"/>
      <c r="K17" s="67"/>
      <c r="L17" s="67"/>
    </row>
    <row r="18" s="16" customFormat="1" ht="15" spans="1:12">
      <c r="A18" s="52"/>
      <c r="B18" s="53"/>
      <c r="C18" s="54"/>
      <c r="D18" s="55"/>
      <c r="E18" s="50" t="s">
        <v>40</v>
      </c>
      <c r="F18" s="51">
        <v>4291</v>
      </c>
      <c r="G18" s="51">
        <f t="shared" si="0"/>
        <v>214.55</v>
      </c>
      <c r="H18" s="51">
        <f t="shared" si="1"/>
        <v>4505.55</v>
      </c>
      <c r="I18" s="67"/>
      <c r="J18" s="67"/>
      <c r="K18" s="67"/>
      <c r="L18" s="67"/>
    </row>
    <row r="19" s="16" customFormat="1" ht="42" customHeight="1" spans="1:12">
      <c r="A19" s="56"/>
      <c r="B19" s="57" t="s">
        <v>41</v>
      </c>
      <c r="C19" s="58" t="s">
        <v>31</v>
      </c>
      <c r="D19" s="59" t="s">
        <v>47</v>
      </c>
      <c r="E19" s="60"/>
      <c r="F19" s="61">
        <f>SUM(F15:F18)</f>
        <v>25250</v>
      </c>
      <c r="G19" s="51">
        <f t="shared" si="0"/>
        <v>1262.5</v>
      </c>
      <c r="H19" s="51">
        <f t="shared" si="1"/>
        <v>26512.5</v>
      </c>
      <c r="I19" s="67"/>
      <c r="J19" s="67"/>
      <c r="K19" s="67"/>
      <c r="L19" s="67"/>
    </row>
    <row r="20" s="16" customFormat="1" ht="43" customHeight="1" spans="1:12">
      <c r="A20" s="56"/>
      <c r="B20" s="57" t="s">
        <v>42</v>
      </c>
      <c r="C20" s="58" t="s">
        <v>31</v>
      </c>
      <c r="D20" s="59" t="s">
        <v>47</v>
      </c>
      <c r="E20" s="60"/>
      <c r="F20" s="61">
        <f>SUM(F19:F19)</f>
        <v>25250</v>
      </c>
      <c r="G20" s="51">
        <f t="shared" si="0"/>
        <v>1262.5</v>
      </c>
      <c r="H20" s="51">
        <f t="shared" si="1"/>
        <v>26512.5</v>
      </c>
      <c r="I20" s="67"/>
      <c r="J20" s="67"/>
      <c r="K20" s="67"/>
      <c r="L20" s="67"/>
    </row>
    <row r="21" s="16" customFormat="1" ht="45" customHeight="1" spans="1:12">
      <c r="A21" s="56"/>
      <c r="B21" s="57" t="s">
        <v>43</v>
      </c>
      <c r="C21" s="58" t="s">
        <v>31</v>
      </c>
      <c r="D21" s="59" t="s">
        <v>47</v>
      </c>
      <c r="E21" s="60"/>
      <c r="F21" s="61">
        <f>SUM(F20:F20)</f>
        <v>25250</v>
      </c>
      <c r="G21" s="51">
        <f t="shared" si="0"/>
        <v>1262.5</v>
      </c>
      <c r="H21" s="51">
        <f t="shared" si="1"/>
        <v>26512.5</v>
      </c>
      <c r="I21" s="67"/>
      <c r="J21" s="67"/>
      <c r="K21" s="67"/>
      <c r="L21" s="67"/>
    </row>
    <row r="22" s="16" customFormat="1" ht="45" customHeight="1" spans="1:12">
      <c r="A22" s="56"/>
      <c r="B22" s="57" t="s">
        <v>51</v>
      </c>
      <c r="C22" s="58" t="s">
        <v>31</v>
      </c>
      <c r="D22" s="59"/>
      <c r="E22" s="60"/>
      <c r="F22" s="61">
        <f>F14+F21</f>
        <v>53530</v>
      </c>
      <c r="G22" s="51">
        <f t="shared" si="0"/>
        <v>2676.5</v>
      </c>
      <c r="H22" s="51">
        <f t="shared" si="1"/>
        <v>56206.5</v>
      </c>
      <c r="I22" s="67" t="s">
        <v>52</v>
      </c>
      <c r="J22" s="67" t="s">
        <v>53</v>
      </c>
      <c r="K22" s="67" t="s">
        <v>54</v>
      </c>
      <c r="L22" s="67" t="s">
        <v>55</v>
      </c>
    </row>
    <row r="23" s="16" customFormat="1" ht="15" spans="1:12">
      <c r="A23" s="62" t="s">
        <v>56</v>
      </c>
      <c r="B23" s="9"/>
      <c r="C23" s="9"/>
      <c r="D23" s="59"/>
      <c r="E23" s="9"/>
      <c r="F23" s="58">
        <f>SUM(F8:F22)</f>
        <v>267650</v>
      </c>
      <c r="G23" s="51">
        <f t="shared" si="0"/>
        <v>13382.5</v>
      </c>
      <c r="H23" s="51">
        <f t="shared" si="1"/>
        <v>281032.5</v>
      </c>
      <c r="I23" s="68"/>
      <c r="J23" s="68"/>
      <c r="K23" s="68"/>
      <c r="L23" s="68"/>
    </row>
  </sheetData>
  <mergeCells count="20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14"/>
    <mergeCell ref="I15:I21"/>
    <mergeCell ref="J8:J14"/>
    <mergeCell ref="J15:J21"/>
    <mergeCell ref="K8:K14"/>
    <mergeCell ref="K15:K21"/>
    <mergeCell ref="L8:L14"/>
    <mergeCell ref="L15:L21"/>
  </mergeCells>
  <pageMargins left="0.75" right="0.75" top="1" bottom="1" header="0.5" footer="0.5"/>
  <pageSetup paperSize="9" scale="7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topLeftCell="A35" workbookViewId="0">
      <selection activeCell="C58" sqref="C58"/>
    </sheetView>
  </sheetViews>
  <sheetFormatPr defaultColWidth="9" defaultRowHeight="13.5" outlineLevelCol="2"/>
  <cols>
    <col min="1" max="1" width="25.75" customWidth="1"/>
    <col min="2" max="2" width="23" customWidth="1"/>
    <col min="3" max="3" width="28.375" customWidth="1"/>
  </cols>
  <sheetData>
    <row r="1" ht="56" customHeight="1" spans="1:3">
      <c r="A1" s="1"/>
      <c r="B1" s="2"/>
      <c r="C1" s="3"/>
    </row>
    <row r="2" ht="40" customHeight="1" spans="1:3">
      <c r="A2" s="4" t="s">
        <v>57</v>
      </c>
      <c r="B2" s="5"/>
      <c r="C2" s="6"/>
    </row>
    <row r="3" ht="40" customHeight="1" spans="1:3">
      <c r="A3" s="4" t="s">
        <v>58</v>
      </c>
      <c r="B3" s="7"/>
      <c r="C3" s="8"/>
    </row>
    <row r="4" ht="15.75" spans="1:3">
      <c r="A4" s="4" t="s">
        <v>59</v>
      </c>
      <c r="B4" s="9" t="s">
        <v>60</v>
      </c>
      <c r="C4" s="10"/>
    </row>
    <row r="5" ht="108" customHeight="1" spans="1:3">
      <c r="A5" s="4" t="s">
        <v>61</v>
      </c>
      <c r="B5" s="11" t="s">
        <v>62</v>
      </c>
      <c r="C5" s="12" t="s">
        <v>63</v>
      </c>
    </row>
    <row r="6" ht="14.25" spans="1:3">
      <c r="A6" s="4" t="s">
        <v>64</v>
      </c>
      <c r="B6" s="13" t="s">
        <v>65</v>
      </c>
      <c r="C6" s="14" t="s">
        <v>34</v>
      </c>
    </row>
    <row r="7" ht="123" customHeight="1" spans="1:3">
      <c r="A7" s="4" t="s">
        <v>66</v>
      </c>
      <c r="B7" s="4"/>
      <c r="C7" s="14"/>
    </row>
    <row r="8" ht="14.25" spans="1:3">
      <c r="A8" s="4" t="s">
        <v>67</v>
      </c>
      <c r="B8" s="4" t="s">
        <v>37</v>
      </c>
      <c r="C8" s="6" t="s">
        <v>68</v>
      </c>
    </row>
    <row r="9" ht="14.25" spans="1:3">
      <c r="A9" s="4" t="s">
        <v>69</v>
      </c>
      <c r="B9" s="4" t="s">
        <v>70</v>
      </c>
      <c r="C9" s="8" t="s">
        <v>71</v>
      </c>
    </row>
    <row r="10" ht="14.25" spans="1:3">
      <c r="A10" s="4" t="s">
        <v>72</v>
      </c>
      <c r="B10" s="4" t="s">
        <v>73</v>
      </c>
      <c r="C10" s="8"/>
    </row>
    <row r="11" ht="14.25" spans="1:3">
      <c r="A11" s="4" t="s">
        <v>74</v>
      </c>
      <c r="B11" s="4"/>
      <c r="C11" s="10"/>
    </row>
    <row r="13" ht="14.25"/>
    <row r="14" ht="56" customHeight="1" spans="1:3">
      <c r="A14" s="1"/>
      <c r="B14" s="2"/>
      <c r="C14" s="3"/>
    </row>
    <row r="15" ht="40" customHeight="1" spans="1:3">
      <c r="A15" s="4" t="s">
        <v>57</v>
      </c>
      <c r="B15" s="5"/>
      <c r="C15" s="6"/>
    </row>
    <row r="16" ht="40" customHeight="1" spans="1:3">
      <c r="A16" s="4" t="s">
        <v>58</v>
      </c>
      <c r="B16" s="7"/>
      <c r="C16" s="8"/>
    </row>
    <row r="17" ht="15.75" spans="1:3">
      <c r="A17" s="4" t="s">
        <v>59</v>
      </c>
      <c r="B17" s="9" t="s">
        <v>75</v>
      </c>
      <c r="C17" s="10"/>
    </row>
    <row r="18" ht="108" customHeight="1" spans="1:3">
      <c r="A18" s="4" t="s">
        <v>61</v>
      </c>
      <c r="B18" s="11" t="s">
        <v>62</v>
      </c>
      <c r="C18" s="12" t="s">
        <v>63</v>
      </c>
    </row>
    <row r="19" ht="14.25" spans="1:3">
      <c r="A19" s="4" t="s">
        <v>64</v>
      </c>
      <c r="B19" s="13" t="s">
        <v>65</v>
      </c>
      <c r="C19" s="14" t="s">
        <v>48</v>
      </c>
    </row>
    <row r="20" ht="123" customHeight="1" spans="1:3">
      <c r="A20" s="4" t="s">
        <v>66</v>
      </c>
      <c r="B20" s="4"/>
      <c r="C20" s="14"/>
    </row>
    <row r="21" ht="14.25" spans="1:3">
      <c r="A21" s="4" t="s">
        <v>67</v>
      </c>
      <c r="B21" s="4" t="s">
        <v>37</v>
      </c>
      <c r="C21" s="6" t="s">
        <v>68</v>
      </c>
    </row>
    <row r="22" ht="14.25" spans="1:3">
      <c r="A22" s="4" t="s">
        <v>69</v>
      </c>
      <c r="B22" s="4" t="s">
        <v>76</v>
      </c>
      <c r="C22" s="8" t="s">
        <v>71</v>
      </c>
    </row>
    <row r="23" ht="14.25" spans="1:3">
      <c r="A23" s="4" t="s">
        <v>72</v>
      </c>
      <c r="B23" s="4" t="s">
        <v>77</v>
      </c>
      <c r="C23" s="8"/>
    </row>
    <row r="24" ht="14.25" spans="1:3">
      <c r="A24" s="4" t="s">
        <v>74</v>
      </c>
      <c r="B24" s="4"/>
      <c r="C24" s="10"/>
    </row>
    <row r="26" ht="14.25"/>
    <row r="27" ht="56" customHeight="1" spans="1:3">
      <c r="A27" s="1"/>
      <c r="B27" s="2"/>
      <c r="C27" s="3"/>
    </row>
    <row r="28" ht="40" customHeight="1" spans="1:3">
      <c r="A28" s="4" t="s">
        <v>57</v>
      </c>
      <c r="B28" s="5"/>
      <c r="C28" s="6"/>
    </row>
    <row r="29" ht="40" customHeight="1" spans="1:3">
      <c r="A29" s="4" t="s">
        <v>58</v>
      </c>
      <c r="B29" s="7"/>
      <c r="C29" s="8"/>
    </row>
    <row r="30" ht="15.75" spans="1:3">
      <c r="A30" s="4" t="s">
        <v>59</v>
      </c>
      <c r="B30" s="9" t="s">
        <v>31</v>
      </c>
      <c r="C30" s="10"/>
    </row>
    <row r="31" ht="108" customHeight="1" spans="1:3">
      <c r="A31" s="4" t="s">
        <v>61</v>
      </c>
      <c r="B31" s="11" t="s">
        <v>78</v>
      </c>
      <c r="C31" s="12" t="s">
        <v>63</v>
      </c>
    </row>
    <row r="32" ht="14.25" spans="1:3">
      <c r="A32" s="4" t="s">
        <v>64</v>
      </c>
      <c r="B32" s="13" t="s">
        <v>65</v>
      </c>
      <c r="C32" s="14" t="s">
        <v>52</v>
      </c>
    </row>
    <row r="33" ht="123" customHeight="1" spans="1:3">
      <c r="A33" s="4" t="s">
        <v>66</v>
      </c>
      <c r="B33" s="4"/>
      <c r="C33" s="14"/>
    </row>
    <row r="34" ht="14.25" spans="1:3">
      <c r="A34" s="4" t="s">
        <v>67</v>
      </c>
      <c r="B34" s="4" t="s">
        <v>55</v>
      </c>
      <c r="C34" s="6" t="s">
        <v>68</v>
      </c>
    </row>
    <row r="35" ht="14.25" spans="1:3">
      <c r="A35" s="4" t="s">
        <v>69</v>
      </c>
      <c r="B35" s="4" t="s">
        <v>79</v>
      </c>
      <c r="C35" s="8" t="s">
        <v>71</v>
      </c>
    </row>
    <row r="36" ht="14.25" spans="1:3">
      <c r="A36" s="4" t="s">
        <v>72</v>
      </c>
      <c r="B36" s="4" t="s">
        <v>80</v>
      </c>
      <c r="C36" s="8"/>
    </row>
    <row r="37" ht="14.25" spans="1:3">
      <c r="A37" s="4" t="s">
        <v>74</v>
      </c>
      <c r="B37" s="4"/>
      <c r="C37" s="10"/>
    </row>
    <row r="41" spans="3:3">
      <c r="C41" s="69" t="s">
        <v>81</v>
      </c>
    </row>
    <row r="42" spans="3:3">
      <c r="C42" s="69" t="s">
        <v>82</v>
      </c>
    </row>
    <row r="43" spans="3:3">
      <c r="C43" s="69" t="s">
        <v>83</v>
      </c>
    </row>
    <row r="44" spans="3:3">
      <c r="C44" s="69" t="s">
        <v>84</v>
      </c>
    </row>
    <row r="45" spans="3:3">
      <c r="C45" s="69" t="s">
        <v>81</v>
      </c>
    </row>
    <row r="46" spans="3:3">
      <c r="C46" s="69" t="s">
        <v>82</v>
      </c>
    </row>
    <row r="47" spans="3:3">
      <c r="C47" s="69" t="s">
        <v>83</v>
      </c>
    </row>
    <row r="48" spans="3:3">
      <c r="C48" s="69" t="s">
        <v>84</v>
      </c>
    </row>
    <row r="50" spans="3:3">
      <c r="C50" s="69" t="s">
        <v>85</v>
      </c>
    </row>
    <row r="51" spans="3:3">
      <c r="C51" s="69" t="s">
        <v>86</v>
      </c>
    </row>
    <row r="52" spans="3:3">
      <c r="C52" s="69" t="s">
        <v>87</v>
      </c>
    </row>
    <row r="53" spans="3:3">
      <c r="C53" s="69" t="s">
        <v>88</v>
      </c>
    </row>
    <row r="54" spans="3:3">
      <c r="C54" s="69" t="s">
        <v>85</v>
      </c>
    </row>
    <row r="55" spans="3:3">
      <c r="C55" s="69" t="s">
        <v>86</v>
      </c>
    </row>
    <row r="56" spans="3:3">
      <c r="C56" s="69" t="s">
        <v>87</v>
      </c>
    </row>
    <row r="57" spans="3:3">
      <c r="C57" s="69" t="s">
        <v>88</v>
      </c>
    </row>
  </sheetData>
  <mergeCells count="12">
    <mergeCell ref="A1:C1"/>
    <mergeCell ref="A14:C14"/>
    <mergeCell ref="A27:C27"/>
    <mergeCell ref="C3:C4"/>
    <mergeCell ref="C6:C7"/>
    <mergeCell ref="C9:C11"/>
    <mergeCell ref="C16:C17"/>
    <mergeCell ref="C19:C20"/>
    <mergeCell ref="C22:C24"/>
    <mergeCell ref="C29:C30"/>
    <mergeCell ref="C32:C33"/>
    <mergeCell ref="C35:C37"/>
  </mergeCells>
  <pageMargins left="0.75" right="0.75" top="1" bottom="1" header="0.5" footer="0.5"/>
  <pageSetup paperSize="9" scale="74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2025-04-12T05:38:00Z</dcterms:created>
  <dcterms:modified xsi:type="dcterms:W3CDTF">2025-04-14T12:50:56Z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B2D7F020DEE544EF87DC078615ECC45B_11</vt:lpwstr>
  </property>
  <property fmtid="{D5CDD505-2E9C-101B-9397-08002B2CF9AE}" pid="3" name="KSOProductBuildVer">
    <vt:lpwstr>2052-12.1.0.20784</vt:lpwstr>
  </property>
</Properties>
</file>