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<sst xmlns="http://schemas.openxmlformats.org/spreadsheetml/2006/main" count="88" uniqueCount="57">
  <si>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</si>
  <si>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</si>
  <si>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</si>
  <si>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欣悦贸易有限公司 季睿怡13857785223 浙江省温州市鹿城区滨江街道瓯江路269瓯江峯汇17-19幢(商铺) 中通 73553723317958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</si>
  <si>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</si>
  <si>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</si>
  <si>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</si>
  <si>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</si>
  <si>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</si>
  <si>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</si>
  <si>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</si>
  <si>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</si>
  <si>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</si>
  <si>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</si>
  <si>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</si>
  <si>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</si>
  <si>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</si>
  <si>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</si>
  <si>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</si>
  <si>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</si>
  <si>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</si>
  <si>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</si>
  <si>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</si>
  <si>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</si>
  <si>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</si>
  <si>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P25031507</t>
  </si>
  <si>
    <t xml:space="preserve">21 AULTH09845                                     </t>
  </si>
  <si>
    <t xml:space="preserve">S25030746 </t>
  </si>
  <si>
    <t>E9956AX</t>
  </si>
  <si>
    <t>31*21*25</t>
  </si>
  <si>
    <t>E9957AX</t>
  </si>
  <si>
    <t>E9958AX</t>
  </si>
  <si>
    <t>E9961AX</t>
  </si>
  <si>
    <t>E9962AX</t>
  </si>
  <si>
    <t>总计</t>
  </si>
  <si>
    <t>颜色</t>
  </si>
  <si>
    <t>尺码</t>
  </si>
  <si>
    <t>生产数</t>
  </si>
  <si>
    <t>PO号</t>
  </si>
  <si>
    <t>款号</t>
  </si>
  <si>
    <t>BN201 - BROWN</t>
  </si>
  <si>
    <t>STD</t>
  </si>
  <si>
    <t>无价格</t>
  </si>
  <si>
    <t>1582175</t>
  </si>
  <si>
    <t>有价格</t>
  </si>
  <si>
    <t>1582179,1582180,1582181,1582182,1582183,1582186,1582189,1582191,1582192,1582193,1582194,1582195,1582196,1582197,1582198,1582199,1582200</t>
  </si>
  <si>
    <t>BR3 - ROSE</t>
  </si>
  <si>
    <t>1582201</t>
  </si>
  <si>
    <t>1582205,1582206,1582207,1582208,1582209,1582210,1582211,1582212,1582213,1582214,1582215,1582216,1582217,1582218,1582219,1582220,1582221</t>
  </si>
  <si>
    <t>NV2 - NAVY</t>
  </si>
  <si>
    <t>1582224</t>
  </si>
  <si>
    <t>1582228,1582229,1582230,1582232,1582233,1582234,1582235,1582236,1582237,1582238,1582239,1582240,1582241,1582242,1582243,1582244,1582245,1586115</t>
  </si>
  <si>
    <t>GR1 - GREY</t>
  </si>
  <si>
    <t>1584619</t>
  </si>
  <si>
    <t>1584433,1584435,1584438,1584440,1584441,1584442,1584443,1584445,1584446,1584449,1584451,1584453,1584455,1584456,1584458,1584616,1584617,1584618</t>
  </si>
  <si>
    <t>1584506</t>
  </si>
  <si>
    <t>1584489,1584490,1584491,1584493,1584494,1584495,1584496,1584497,1584498,1584499,1584500,1584501,1584502,1584503,1584504,1584505,1584513,1584615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</si>
</sst>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M12" sqref="M1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45790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9" t="s">
        <v>11</v>
      </c>
      <c r="J6" s="39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0" t="s">
        <v>22</v>
      </c>
      <c r="J7" s="40" t="s">
        <v>23</v>
      </c>
      <c r="K7" s="22" t="s">
        <v>24</v>
      </c>
    </row>
    <row r="8" spans="1:11">
      <c r="A8" s="27" t="s">
        <v>25</v>
      </c>
      <c r="B8" s="28" t="s">
        <v>26</v>
      </c>
      <c r="C8" s="28" t="s">
        <v>27</v>
      </c>
      <c r="D8" s="29" t="s">
        <v>28</v>
      </c>
      <c r="E8" s="30">
        <v>1468</v>
      </c>
      <c r="F8" s="30"/>
      <c r="G8" s="30">
        <v>1487</v>
      </c>
      <c r="H8" s="31">
        <v>1</v>
      </c>
      <c r="I8" s="30"/>
      <c r="J8" s="30">
        <v>7.9</v>
      </c>
      <c r="K8" s="30" t="s">
        <v>29</v>
      </c>
    </row>
    <row r="9" spans="1:11">
      <c r="A9" s="32"/>
      <c r="B9" s="33"/>
      <c r="C9" s="33"/>
      <c r="D9" s="29" t="s">
        <v>30</v>
      </c>
      <c r="E9" s="30">
        <v>1360</v>
      </c>
      <c r="F9" s="30"/>
      <c r="G9" s="30">
        <v>1377</v>
      </c>
      <c r="H9" s="31"/>
      <c r="I9" s="30"/>
      <c r="J9" s="30"/>
      <c r="K9" s="30"/>
    </row>
    <row r="10" spans="1:11">
      <c r="A10" s="32"/>
      <c r="B10" s="33"/>
      <c r="C10" s="33"/>
      <c r="D10" s="29" t="s">
        <v>31</v>
      </c>
      <c r="E10" s="30">
        <v>1539</v>
      </c>
      <c r="F10" s="30"/>
      <c r="G10" s="30">
        <v>1559</v>
      </c>
      <c r="H10" s="31"/>
      <c r="I10" s="30"/>
      <c r="J10" s="30"/>
      <c r="K10" s="30"/>
    </row>
    <row r="11" spans="1:11">
      <c r="A11" s="32"/>
      <c r="B11" s="33"/>
      <c r="C11" s="33"/>
      <c r="D11" s="29" t="s">
        <v>32</v>
      </c>
      <c r="E11" s="30">
        <v>1530</v>
      </c>
      <c r="F11" s="30"/>
      <c r="G11" s="30">
        <v>1550</v>
      </c>
      <c r="H11" s="31"/>
      <c r="I11" s="30"/>
      <c r="J11" s="30"/>
      <c r="K11" s="30"/>
    </row>
    <row r="12" spans="1:11">
      <c r="A12" s="34"/>
      <c r="B12" s="35"/>
      <c r="C12" s="35"/>
      <c r="D12" s="29" t="s">
        <v>33</v>
      </c>
      <c r="E12" s="30">
        <v>1424</v>
      </c>
      <c r="F12" s="30"/>
      <c r="G12" s="30">
        <v>1443</v>
      </c>
      <c r="H12" s="31"/>
      <c r="I12" s="30"/>
      <c r="J12" s="30"/>
      <c r="K12" s="30"/>
    </row>
    <row r="13" spans="1:11">
      <c r="A13" s="30" t="s">
        <v>34</v>
      </c>
      <c r="B13" s="30"/>
      <c r="C13" s="30"/>
      <c r="D13" s="30"/>
      <c r="E13" s="30">
        <f>SUM(E8:E12)</f>
        <v>7321</v>
      </c>
      <c r="F13" s="30"/>
      <c r="G13" s="30">
        <f>SUM(G8:G12)</f>
        <v>7416</v>
      </c>
      <c r="H13" s="31">
        <f>SUM(H8:H12)</f>
        <v>1</v>
      </c>
      <c r="I13" s="30"/>
      <c r="J13" s="30">
        <f>SUM(J8:J12)</f>
        <v>7.9</v>
      </c>
      <c r="K13" s="30"/>
    </row>
    <row r="17" spans="1:7">
      <c r="A17" s="30" t="s">
        <v>35</v>
      </c>
      <c r="B17" s="30" t="s">
        <v>36</v>
      </c>
      <c r="C17" s="36" t="s">
        <v>18</v>
      </c>
      <c r="D17" s="37" t="s">
        <v>37</v>
      </c>
      <c r="E17" s="30"/>
      <c r="F17" s="30" t="s">
        <v>38</v>
      </c>
      <c r="G17" s="30" t="s">
        <v>39</v>
      </c>
    </row>
    <row r="18" spans="1:7">
      <c r="A18" s="29" t="s">
        <v>40</v>
      </c>
      <c r="B18" s="29" t="s">
        <v>41</v>
      </c>
      <c r="C18" s="38">
        <v>167</v>
      </c>
      <c r="D18" s="37">
        <f t="shared" ref="D18:D22" si="0">C18*1.03+1</f>
        <v>173.01</v>
      </c>
      <c r="E18" s="29" t="s">
        <v>42</v>
      </c>
      <c r="F18" s="29" t="s">
        <v>43</v>
      </c>
      <c r="G18" s="29" t="s">
        <v>28</v>
      </c>
    </row>
    <row r="19" ht="204" spans="1:7">
      <c r="A19" s="29" t="s">
        <v>40</v>
      </c>
      <c r="B19" s="29" t="s">
        <v>41</v>
      </c>
      <c r="C19" s="38">
        <v>1301</v>
      </c>
      <c r="D19" s="37">
        <f t="shared" ref="D19:D23" si="1">C19*1.01</f>
        <v>1314.01</v>
      </c>
      <c r="E19" s="29" t="s">
        <v>44</v>
      </c>
      <c r="F19" s="29" t="s">
        <v>45</v>
      </c>
      <c r="G19" s="29"/>
    </row>
    <row r="20" spans="1:7">
      <c r="A20" s="29" t="s">
        <v>46</v>
      </c>
      <c r="B20" s="29" t="s">
        <v>41</v>
      </c>
      <c r="C20" s="38">
        <v>161</v>
      </c>
      <c r="D20" s="37">
        <f t="shared" si="0"/>
        <v>166.83</v>
      </c>
      <c r="E20" s="29" t="s">
        <v>42</v>
      </c>
      <c r="F20" s="29" t="s">
        <v>47</v>
      </c>
      <c r="G20" s="29" t="s">
        <v>30</v>
      </c>
    </row>
    <row r="21" ht="204" spans="1:7">
      <c r="A21" s="29" t="s">
        <v>46</v>
      </c>
      <c r="B21" s="29" t="s">
        <v>41</v>
      </c>
      <c r="C21" s="38">
        <v>1199</v>
      </c>
      <c r="D21" s="37">
        <f t="shared" si="1"/>
        <v>1210.99</v>
      </c>
      <c r="E21" s="29" t="s">
        <v>44</v>
      </c>
      <c r="F21" s="29" t="s">
        <v>48</v>
      </c>
      <c r="G21" s="29"/>
    </row>
    <row r="22" spans="1:7">
      <c r="A22" s="29" t="s">
        <v>49</v>
      </c>
      <c r="B22" s="29" t="s">
        <v>41</v>
      </c>
      <c r="C22" s="38">
        <v>170</v>
      </c>
      <c r="D22" s="37">
        <f t="shared" si="0"/>
        <v>176.1</v>
      </c>
      <c r="E22" s="29" t="s">
        <v>42</v>
      </c>
      <c r="F22" s="29" t="s">
        <v>50</v>
      </c>
      <c r="G22" s="29" t="s">
        <v>31</v>
      </c>
    </row>
    <row r="23" ht="216" spans="1:7">
      <c r="A23" s="29" t="s">
        <v>49</v>
      </c>
      <c r="B23" s="29" t="s">
        <v>41</v>
      </c>
      <c r="C23" s="38">
        <v>1369</v>
      </c>
      <c r="D23" s="37">
        <f t="shared" si="1"/>
        <v>1382.69</v>
      </c>
      <c r="E23" s="29" t="s">
        <v>44</v>
      </c>
      <c r="F23" s="29" t="s">
        <v>51</v>
      </c>
      <c r="G23" s="29"/>
    </row>
    <row r="24" spans="1:7">
      <c r="A24" s="29" t="s">
        <v>52</v>
      </c>
      <c r="B24" s="29" t="s">
        <v>41</v>
      </c>
      <c r="C24" s="38">
        <v>201</v>
      </c>
      <c r="D24" s="37">
        <f>C24*1.03+1</f>
        <v>208.03</v>
      </c>
      <c r="E24" s="29" t="s">
        <v>42</v>
      </c>
      <c r="F24" s="29" t="s">
        <v>53</v>
      </c>
      <c r="G24" s="29" t="s">
        <v>32</v>
      </c>
    </row>
    <row r="25" ht="216" spans="1:7">
      <c r="A25" s="29" t="s">
        <v>52</v>
      </c>
      <c r="B25" s="29" t="s">
        <v>41</v>
      </c>
      <c r="C25" s="38">
        <v>1329</v>
      </c>
      <c r="D25" s="37">
        <f>C25*1.01</f>
        <v>1342.29</v>
      </c>
      <c r="E25" s="29" t="s">
        <v>44</v>
      </c>
      <c r="F25" s="29" t="s">
        <v>54</v>
      </c>
      <c r="G25" s="29"/>
    </row>
    <row r="26" spans="1:7">
      <c r="A26" s="29" t="s">
        <v>40</v>
      </c>
      <c r="B26" s="29" t="s">
        <v>41</v>
      </c>
      <c r="C26" s="38">
        <v>185</v>
      </c>
      <c r="D26" s="37">
        <f>C26*1.03+1</f>
        <v>191.55</v>
      </c>
      <c r="E26" s="29" t="s">
        <v>42</v>
      </c>
      <c r="F26" s="29" t="s">
        <v>55</v>
      </c>
      <c r="G26" s="29" t="s">
        <v>33</v>
      </c>
    </row>
    <row r="27" ht="216" spans="1:7">
      <c r="A27" s="29" t="s">
        <v>40</v>
      </c>
      <c r="B27" s="29" t="s">
        <v>41</v>
      </c>
      <c r="C27" s="38">
        <v>1239</v>
      </c>
      <c r="D27" s="37">
        <f>C27*1.01</f>
        <v>1251.39</v>
      </c>
      <c r="E27" s="29" t="s">
        <v>44</v>
      </c>
      <c r="F27" s="29" t="s">
        <v>56</v>
      </c>
      <c r="G27" s="29"/>
    </row>
    <row r="28" spans="1:7">
      <c r="A28" s="30" t="s">
        <v>34</v>
      </c>
      <c r="B28" s="30"/>
      <c r="C28" s="36">
        <f>SUM(C18:C27)</f>
        <v>7321</v>
      </c>
      <c r="D28" s="37">
        <f>SUM(D18:D27)</f>
        <v>7416.89</v>
      </c>
      <c r="E28" s="30"/>
      <c r="F28" s="30"/>
      <c r="G28" s="30"/>
    </row>
  </sheetData>
  <mergeCells count="16">
    <mergeCell ref="A1:K1"/>
    <mergeCell ref="A2:D2"/>
    <mergeCell ref="E2:K2"/>
    <mergeCell ref="A8:A12"/>
    <mergeCell ref="B8:B12"/>
    <mergeCell ref="C8:C12"/>
    <mergeCell ref="G18:G19"/>
    <mergeCell ref="G20:G21"/>
    <mergeCell ref="G22:G23"/>
    <mergeCell ref="G24:G25"/>
    <mergeCell ref="G26:G27"/>
    <mergeCell ref="H8:H12"/>
    <mergeCell ref="J8:J12"/>
    <mergeCell ref="K8:K12"/>
    <mergeCell ref="A3:D4"/>
    <mergeCell ref="E3:K4"/>
  </mergeCells>
  <pageMargins left="0.7" right="0.7" top="0.75" bottom="0.75" header="0.3" footer="0.3"/>
  <pageSetup paperSize="9" scale="3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2025-05-13T05:59:55Z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72E0558A34EA44228BA4F603C387A879_13</vt:lpwstr>
  </property>
</Properties>
</file>