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<sst xmlns="http://schemas.openxmlformats.org/spreadsheetml/2006/main" count="41" uniqueCount="35">
  <si>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</si>
  <si>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</si>
  <si>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</si>
  <si>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</si>
  <si>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SF3175159753594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</si>
  <si>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</si>
  <si>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</si>
  <si>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</si>
  <si>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</si>
  <si>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</si>
  <si>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</si>
  <si>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</si>
  <si>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</si>
  <si>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</si>
  <si>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</si>
  <si>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</si>
  <si>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</si>
  <si>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</si>
  <si>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</si>
  <si>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</si>
  <si>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</si>
  <si>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</si>
  <si>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</si>
  <si>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</si>
  <si>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</si>
  <si>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</si>
  <si>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</si>
  <si>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</si>
  <si>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 PO00689 ET090846</t>
  </si>
  <si>
    <t>1/1</t>
  </si>
  <si>
    <t>20*20*30</t>
  </si>
  <si>
    <r>
      <rPr>
        <b/>
        <sz val="11"/>
        <color theme="1"/>
        <rFont val="宋体"/>
        <charset val="134"/>
      </rPr>
      <t>合计</t>
    </r>
  </si>
  <si>
    <t>款号</t>
  </si>
  <si>
    <t>色号</t>
  </si>
  <si>
    <t>数量（套）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</si>
</sst>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8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8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5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7" fontId="10" fillId="2" borderId="1" xfId="49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352425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1</xdr:row>
      <xdr:rowOff>295275</xdr:rowOff>
    </xdr:from>
    <xdr:to>
      <xdr:col>10</xdr:col>
      <xdr:colOff>419100</xdr:colOff>
      <xdr:row>3</xdr:row>
      <xdr:rowOff>85725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628650"/>
          <a:ext cx="2219325" cy="323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F4" sqref="F4:G4"/>
    </sheetView>
  </sheetViews>
  <sheetFormatPr defaultColWidth="9" defaultRowHeight="13.5"/>
  <cols>
    <col min="1" max="1" width="19.25" customWidth="1"/>
  </cols>
  <sheetData>
    <row r="1" ht="26.2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6.2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.75" spans="1:13">
      <c r="A3" s="5"/>
      <c r="B3" s="5"/>
      <c r="C3" s="5"/>
      <c r="D3" s="5"/>
      <c r="E3" s="6" t="s">
        <v>2</v>
      </c>
      <c r="F3" s="7">
        <v>45427</v>
      </c>
      <c r="G3" s="7"/>
      <c r="H3" s="8"/>
      <c r="I3" s="23"/>
      <c r="J3" s="23"/>
      <c r="K3" s="23"/>
      <c r="L3" s="23"/>
      <c r="M3" s="24"/>
    </row>
    <row r="4" ht="15.75" spans="1:13">
      <c r="A4" s="5"/>
      <c r="B4" s="5"/>
      <c r="C4" s="5"/>
      <c r="D4" s="5"/>
      <c r="E4" s="6" t="s">
        <v>3</v>
      </c>
      <c r="F4" s="9" t="s">
        <v>4</v>
      </c>
      <c r="G4" s="9"/>
      <c r="H4" s="10"/>
      <c r="I4" s="10"/>
      <c r="J4" s="10"/>
      <c r="K4" s="25"/>
      <c r="L4" s="25"/>
      <c r="M4" s="25"/>
    </row>
    <row r="5" ht="25.5" spans="1:13">
      <c r="A5" s="11" t="s">
        <v>5</v>
      </c>
      <c r="B5" s="12" t="s">
        <v>6</v>
      </c>
      <c r="C5" s="12" t="s">
        <v>7</v>
      </c>
      <c r="D5" s="12" t="s">
        <v>8</v>
      </c>
      <c r="E5" s="13" t="s">
        <v>9</v>
      </c>
      <c r="F5" s="14" t="s">
        <v>10</v>
      </c>
      <c r="G5" s="14" t="s">
        <v>11</v>
      </c>
      <c r="H5" s="14" t="s">
        <v>12</v>
      </c>
      <c r="I5" s="26" t="s">
        <v>13</v>
      </c>
      <c r="J5" s="27" t="s">
        <v>14</v>
      </c>
      <c r="K5" s="27" t="s">
        <v>15</v>
      </c>
      <c r="L5" s="12" t="s">
        <v>16</v>
      </c>
      <c r="M5" s="28"/>
    </row>
    <row r="6" ht="30" spans="1:13">
      <c r="A6" s="15"/>
      <c r="B6" s="16" t="s">
        <v>17</v>
      </c>
      <c r="C6" s="17" t="s">
        <v>18</v>
      </c>
      <c r="D6" s="17" t="s">
        <v>19</v>
      </c>
      <c r="E6" s="18" t="s">
        <v>20</v>
      </c>
      <c r="F6" s="19" t="s">
        <v>21</v>
      </c>
      <c r="G6" s="20" t="s">
        <v>22</v>
      </c>
      <c r="H6" s="20" t="s">
        <v>23</v>
      </c>
      <c r="I6" s="29" t="s">
        <v>24</v>
      </c>
      <c r="J6" s="30" t="s">
        <v>25</v>
      </c>
      <c r="K6" s="30" t="s">
        <v>26</v>
      </c>
      <c r="L6" s="31" t="s">
        <v>27</v>
      </c>
      <c r="M6" s="28"/>
    </row>
    <row r="7" ht="15" spans="1:12">
      <c r="A7" s="2" t="s">
        <v>28</v>
      </c>
      <c r="B7" s="21"/>
      <c r="C7" s="2">
        <v>10038</v>
      </c>
      <c r="D7" s="3">
        <v>87</v>
      </c>
      <c r="E7" s="21"/>
      <c r="F7" s="2">
        <v>4434</v>
      </c>
      <c r="G7" s="22">
        <f t="shared" ref="G7:G10" si="0">F7*0.02</f>
        <v>88.68</v>
      </c>
      <c r="H7" s="22">
        <f t="shared" ref="H7:H11" si="1">F7+G7</f>
        <v>4522.68</v>
      </c>
      <c r="I7" s="32" t="s">
        <v>29</v>
      </c>
      <c r="J7" s="3">
        <v>1.6</v>
      </c>
      <c r="K7" s="3">
        <v>2</v>
      </c>
      <c r="L7" s="3" t="s">
        <v>30</v>
      </c>
    </row>
    <row r="8" ht="15" spans="1:12">
      <c r="A8" s="2"/>
      <c r="B8" s="21"/>
      <c r="C8" s="2">
        <v>10038</v>
      </c>
      <c r="D8" s="3">
        <v>87</v>
      </c>
      <c r="E8" s="21"/>
      <c r="F8" s="2">
        <v>4434</v>
      </c>
      <c r="G8" s="22">
        <f t="shared" si="0"/>
        <v>88.68</v>
      </c>
      <c r="H8" s="22">
        <f t="shared" si="1"/>
        <v>4522.68</v>
      </c>
      <c r="I8" s="32"/>
      <c r="J8" s="3"/>
      <c r="K8" s="3"/>
      <c r="L8" s="3"/>
    </row>
    <row r="9" ht="15" spans="1:12">
      <c r="A9" s="2"/>
      <c r="B9" s="21"/>
      <c r="C9" s="2">
        <v>10038</v>
      </c>
      <c r="D9" s="3">
        <v>89</v>
      </c>
      <c r="E9" s="21"/>
      <c r="F9" s="2">
        <v>2874</v>
      </c>
      <c r="G9" s="22">
        <f t="shared" si="0"/>
        <v>57.48</v>
      </c>
      <c r="H9" s="22">
        <f t="shared" si="1"/>
        <v>2931.48</v>
      </c>
      <c r="I9" s="32"/>
      <c r="J9" s="3"/>
      <c r="K9" s="3"/>
      <c r="L9" s="3"/>
    </row>
    <row r="10" ht="15" spans="1:12">
      <c r="A10" s="2"/>
      <c r="B10" s="21"/>
      <c r="C10" s="2">
        <v>10038</v>
      </c>
      <c r="D10" s="3">
        <v>89</v>
      </c>
      <c r="E10" s="21"/>
      <c r="F10" s="2">
        <v>2874</v>
      </c>
      <c r="G10" s="22">
        <f t="shared" si="0"/>
        <v>57.48</v>
      </c>
      <c r="H10" s="22">
        <f t="shared" si="1"/>
        <v>2931.48</v>
      </c>
      <c r="I10" s="3"/>
      <c r="J10" s="3"/>
      <c r="K10" s="3"/>
      <c r="L10" s="3"/>
    </row>
    <row r="11" ht="15" spans="1:13">
      <c r="A11" s="2" t="s">
        <v>31</v>
      </c>
      <c r="B11" s="2"/>
      <c r="C11" s="2"/>
      <c r="D11" s="2"/>
      <c r="E11" s="2"/>
      <c r="F11" s="2">
        <f>SUM(F7:F10)</f>
        <v>14616</v>
      </c>
      <c r="G11" s="22">
        <f>F11*0.05</f>
        <v>730.8</v>
      </c>
      <c r="H11" s="22">
        <f t="shared" si="1"/>
        <v>15346.8</v>
      </c>
      <c r="I11" s="2"/>
      <c r="J11" s="2"/>
      <c r="K11" s="2"/>
      <c r="L11" s="2"/>
      <c r="M11" s="33"/>
    </row>
  </sheetData>
  <mergeCells count="11">
    <mergeCell ref="A1:M1"/>
    <mergeCell ref="A2:M2"/>
    <mergeCell ref="F3:G3"/>
    <mergeCell ref="F4:G4"/>
    <mergeCell ref="H4:J4"/>
    <mergeCell ref="A5:A6"/>
    <mergeCell ref="A7:A10"/>
    <mergeCell ref="I7:I10"/>
    <mergeCell ref="J7:J10"/>
    <mergeCell ref="K7:K10"/>
    <mergeCell ref="L7:L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L16" sqref="L16"/>
    </sheetView>
  </sheetViews>
  <sheetFormatPr defaultColWidth="9" defaultRowHeight="13.5" outlineLevelCol="2"/>
  <cols>
    <col min="2" max="2" width="13.875" customWidth="1"/>
    <col min="3" max="3" width="23.75" customWidth="1"/>
  </cols>
  <sheetData>
    <row r="1" spans="1:3">
      <c r="A1" s="1" t="s">
        <v>32</v>
      </c>
      <c r="B1" s="1" t="s">
        <v>33</v>
      </c>
      <c r="C1" s="1" t="s">
        <v>34</v>
      </c>
    </row>
    <row r="2" ht="26" customHeight="1" spans="1:3">
      <c r="A2" s="2">
        <v>10038</v>
      </c>
      <c r="B2" s="3">
        <v>87</v>
      </c>
      <c r="C2" s="2">
        <v>4434</v>
      </c>
    </row>
    <row r="3" ht="38" customHeight="1" spans="1:3">
      <c r="A3" s="2">
        <v>10038</v>
      </c>
      <c r="B3" s="3">
        <v>89</v>
      </c>
      <c r="C3" s="2">
        <v>2874</v>
      </c>
    </row>
    <row r="4" spans="1:3">
      <c r="A4" s="1"/>
      <c r="B4" s="1"/>
      <c r="C4" s="1"/>
    </row>
    <row r="5" spans="1:3">
      <c r="A5" s="1"/>
      <c r="B5" s="1"/>
      <c r="C5" s="1"/>
    </row>
    <row r="6" spans="1:3">
      <c r="A6" s="1"/>
      <c r="B6" s="1"/>
      <c r="C6" s="1"/>
    </row>
    <row r="7" ht="30" customHeight="1" spans="1:3">
      <c r="A7" s="1" t="s">
        <v>32</v>
      </c>
      <c r="B7" s="1" t="s">
        <v>33</v>
      </c>
      <c r="C7" s="1" t="s">
        <v>34</v>
      </c>
    </row>
    <row r="8" ht="27" customHeight="1" spans="1:3">
      <c r="A8" s="2">
        <v>10038</v>
      </c>
      <c r="B8" s="3">
        <v>87</v>
      </c>
      <c r="C8" s="2">
        <v>4434</v>
      </c>
    </row>
    <row r="9" ht="27" customHeight="1" spans="1:3">
      <c r="A9" s="1" t="s">
        <v>32</v>
      </c>
      <c r="B9" s="1" t="s">
        <v>33</v>
      </c>
      <c r="C9" s="1" t="s">
        <v>34</v>
      </c>
    </row>
    <row r="10" ht="15" spans="1:3">
      <c r="A10" s="2">
        <v>10038</v>
      </c>
      <c r="B10" s="3">
        <v>89</v>
      </c>
      <c r="C10" s="2">
        <v>2874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2025-05-15T02:22:30Z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EFD7A6B1E41043FA9695593EA74432BD_12</vt:lpwstr>
  </property>
</Properties>
</file>