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<sst xmlns="http://schemas.openxmlformats.org/spreadsheetml/2006/main" count="139" uniqueCount="80">
  <si>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</si>
  <si>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</si>
  <si>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</si>
  <si>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工厂：圣琪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</si>
  <si>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</si>
  <si>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SF3172424907978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</si>
  <si>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</si>
  <si>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</si>
  <si>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</si>
  <si>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</si>
  <si>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</si>
  <si>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</si>
  <si>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</si>
  <si>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</si>
  <si>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</si>
  <si>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</si>
  <si>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</si>
  <si>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</si>
  <si>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</si>
  <si>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</si>
  <si>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</si>
  <si>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</si>
  <si>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</si>
  <si>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</si>
  <si>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</si>
  <si>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</si>
  <si>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</si>
  <si>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</si>
  <si>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</si>
  <si>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</si>
  <si>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25623-01
25624-01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</si>
  <si>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</si>
  <si>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7107-693</t>
  </si>
  <si>
    <t>700</t>
  </si>
  <si>
    <t>XS</t>
  </si>
  <si>
    <t>1/2</t>
  </si>
  <si>
    <t>11.9</t>
  </si>
  <si>
    <t>12.3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</si>
  <si>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</si>
  <si>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</si>
  <si>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</si>
  <si>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</si>
  <si>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</si>
  <si>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</si>
  <si>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</si>
  <si>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</si>
  <si>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2/2</t>
  </si>
  <si>
    <t>12.6</t>
  </si>
  <si>
    <t>13</t>
  </si>
  <si>
    <t>合计</t>
  </si>
  <si>
    <t>Factory name (工厂名称)</t>
  </si>
  <si>
    <t>圣琪</t>
  </si>
  <si>
    <t>PO. Number(订单号)</t>
  </si>
  <si>
    <t>Style Code.(款号)</t>
  </si>
  <si>
    <t>7107-693-700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</si>
  <si>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</si>
  <si>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</si>
  <si>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</si>
  <si>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</si>
  <si>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</si>
  <si>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</si>
  <si>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</si>
  <si>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</si>
  <si>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</si>
  <si>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12.3kg</t>
  </si>
  <si>
    <t>Made In China</t>
  </si>
  <si>
    <t>Net Weight（净重）</t>
  </si>
  <si>
    <t>11.9kg</t>
  </si>
  <si>
    <t>Remark（备注）</t>
  </si>
  <si>
    <t>7107-693-712</t>
  </si>
  <si>
    <t>13kg</t>
  </si>
  <si>
    <t>12.6kg</t>
  </si>
  <si>
    <t>07107693712012</t>
  </si>
  <si>
    <t>07107693712029</t>
  </si>
  <si>
    <t>07107693712036</t>
  </si>
  <si>
    <t>07107693712043</t>
  </si>
  <si>
    <t>07107693700019</t>
  </si>
  <si>
    <t>07107693700026</t>
  </si>
  <si>
    <t>07107693700033</t>
  </si>
  <si>
    <t>07107693700040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</si>
</sst>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24"/>
      <color theme="1"/>
      <name val="宋体"/>
      <charset val="134"/>
    </font>
    <font>
      <b/>
      <sz val="24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11"/>
      <name val="Arial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219075</xdr:rowOff>
    </xdr:from>
    <xdr:to>
      <xdr:col>1</xdr:col>
      <xdr:colOff>1571625</xdr:colOff>
      <xdr:row>6</xdr:row>
      <xdr:rowOff>1067435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581400"/>
          <a:ext cx="144780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769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453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199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19</xdr:row>
      <xdr:rowOff>142875</xdr:rowOff>
    </xdr:from>
    <xdr:to>
      <xdr:col>1</xdr:col>
      <xdr:colOff>1571625</xdr:colOff>
      <xdr:row>19</xdr:row>
      <xdr:rowOff>1104900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38350" y="9505950"/>
          <a:ext cx="149542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workbookViewId="0">
      <selection activeCell="R18" sqref="R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15" spans="1:12">
      <c r="A3" s="26"/>
      <c r="B3" s="26"/>
      <c r="C3" s="26"/>
      <c r="D3" s="26" t="s">
        <v>2</v>
      </c>
      <c r="E3" s="27">
        <v>45793</v>
      </c>
      <c r="F3" s="27"/>
      <c r="G3" s="28" t="s">
        <v>3</v>
      </c>
      <c r="H3" s="29"/>
      <c r="I3" s="29"/>
      <c r="J3" s="58"/>
      <c r="K3" s="58"/>
      <c r="L3" s="26"/>
    </row>
    <row r="4" s="1" customFormat="1" ht="15" spans="1:12">
      <c r="A4" s="26"/>
      <c r="B4" s="26"/>
      <c r="C4" s="26"/>
      <c r="D4" s="30" t="s">
        <v>4</v>
      </c>
      <c r="E4" s="31" t="s">
        <v>5</v>
      </c>
      <c r="F4" s="32"/>
      <c r="G4" s="29"/>
      <c r="H4" s="29"/>
      <c r="I4" s="29"/>
      <c r="J4" s="59"/>
      <c r="K4" s="59"/>
      <c r="L4" s="60"/>
    </row>
    <row r="5" s="1" customFormat="1" ht="26.25" spans="1:12">
      <c r="A5" s="26"/>
      <c r="B5" s="30"/>
      <c r="C5" s="26"/>
      <c r="D5" s="26"/>
      <c r="E5" s="26"/>
      <c r="F5" s="26"/>
      <c r="G5" s="33"/>
      <c r="H5" s="34"/>
      <c r="I5" s="61"/>
      <c r="J5" s="58"/>
      <c r="K5" s="58"/>
      <c r="L5" s="26"/>
    </row>
    <row r="6" s="19" customFormat="1" ht="45" spans="1:12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9" t="s">
        <v>12</v>
      </c>
      <c r="H6" s="40" t="s">
        <v>13</v>
      </c>
      <c r="I6" s="39" t="s">
        <v>14</v>
      </c>
      <c r="J6" s="39" t="s">
        <v>15</v>
      </c>
      <c r="K6" s="39" t="s">
        <v>16</v>
      </c>
      <c r="L6" s="36" t="s">
        <v>17</v>
      </c>
    </row>
    <row r="7" s="19" customFormat="1" ht="28.5" spans="1:12">
      <c r="A7" s="41" t="s">
        <v>18</v>
      </c>
      <c r="B7" s="42" t="s">
        <v>19</v>
      </c>
      <c r="C7" s="43" t="s">
        <v>20</v>
      </c>
      <c r="D7" s="44" t="s">
        <v>21</v>
      </c>
      <c r="E7" s="45" t="s">
        <v>22</v>
      </c>
      <c r="F7" s="46" t="s">
        <v>23</v>
      </c>
      <c r="G7" s="44" t="s">
        <v>24</v>
      </c>
      <c r="H7" s="47" t="s">
        <v>25</v>
      </c>
      <c r="I7" s="44" t="s">
        <v>26</v>
      </c>
      <c r="J7" s="44" t="s">
        <v>27</v>
      </c>
      <c r="K7" s="44" t="s">
        <v>28</v>
      </c>
      <c r="L7" s="42" t="s">
        <v>29</v>
      </c>
    </row>
    <row r="8" s="19" customFormat="1" ht="20" customHeight="1" spans="1:18">
      <c r="A8" s="48" t="s">
        <v>30</v>
      </c>
      <c r="B8" s="49" t="s">
        <v>31</v>
      </c>
      <c r="C8" s="50" t="s">
        <v>32</v>
      </c>
      <c r="D8" s="51" t="s">
        <v>33</v>
      </c>
      <c r="E8" s="52" t="s">
        <v>34</v>
      </c>
      <c r="F8" s="53">
        <v>3652</v>
      </c>
      <c r="G8" s="53">
        <f>F8*0.05</f>
        <v>182.6</v>
      </c>
      <c r="H8" s="53">
        <f>F8+G8</f>
        <v>3834.6</v>
      </c>
      <c r="I8" s="62" t="s">
        <v>35</v>
      </c>
      <c r="J8" s="51" t="s">
        <v>36</v>
      </c>
      <c r="K8" s="51" t="s">
        <v>37</v>
      </c>
      <c r="L8" s="51" t="s">
        <v>38</v>
      </c>
      <c r="M8" s="63"/>
      <c r="N8" s="63"/>
      <c r="O8" s="63"/>
      <c r="P8" s="63"/>
      <c r="Q8" s="65"/>
      <c r="R8" s="65"/>
    </row>
    <row r="9" s="19" customFormat="1" ht="20" customHeight="1" spans="1:18">
      <c r="A9" s="48"/>
      <c r="B9" s="49"/>
      <c r="C9" s="50"/>
      <c r="D9" s="51"/>
      <c r="E9" s="52" t="s">
        <v>39</v>
      </c>
      <c r="F9" s="53">
        <v>7022</v>
      </c>
      <c r="G9" s="53">
        <f t="shared" ref="G9:G22" si="0">F9*0.05</f>
        <v>351.1</v>
      </c>
      <c r="H9" s="53">
        <f t="shared" ref="H9:H22" si="1">F9+G9</f>
        <v>7373.1</v>
      </c>
      <c r="I9" s="62"/>
      <c r="J9" s="51"/>
      <c r="K9" s="51"/>
      <c r="L9" s="51"/>
      <c r="M9" s="63"/>
      <c r="N9" s="64"/>
      <c r="O9" s="64"/>
      <c r="P9" s="64"/>
      <c r="Q9" s="69"/>
      <c r="R9" s="65"/>
    </row>
    <row r="10" s="19" customFormat="1" ht="20" customHeight="1" spans="1:18">
      <c r="A10" s="48"/>
      <c r="B10" s="49"/>
      <c r="C10" s="50"/>
      <c r="D10" s="51"/>
      <c r="E10" s="52" t="s">
        <v>40</v>
      </c>
      <c r="F10" s="53">
        <v>3934</v>
      </c>
      <c r="G10" s="53">
        <f t="shared" si="0"/>
        <v>196.7</v>
      </c>
      <c r="H10" s="53">
        <f t="shared" si="1"/>
        <v>4130.7</v>
      </c>
      <c r="I10" s="62"/>
      <c r="J10" s="51"/>
      <c r="K10" s="51"/>
      <c r="L10" s="51"/>
      <c r="M10" s="63"/>
      <c r="N10" s="64"/>
      <c r="O10" s="64"/>
      <c r="P10" s="64"/>
      <c r="Q10" s="65"/>
      <c r="R10" s="65"/>
    </row>
    <row r="11" s="19" customFormat="1" ht="20" customHeight="1" spans="1:18">
      <c r="A11" s="48"/>
      <c r="B11" s="49"/>
      <c r="C11" s="50"/>
      <c r="D11" s="51"/>
      <c r="E11" s="52" t="s">
        <v>41</v>
      </c>
      <c r="F11" s="53">
        <v>1134</v>
      </c>
      <c r="G11" s="53">
        <f t="shared" si="0"/>
        <v>56.7</v>
      </c>
      <c r="H11" s="53">
        <f t="shared" si="1"/>
        <v>1190.7</v>
      </c>
      <c r="I11" s="62"/>
      <c r="J11" s="51"/>
      <c r="K11" s="51"/>
      <c r="L11" s="51"/>
      <c r="M11" s="63"/>
      <c r="N11" s="63"/>
      <c r="O11" s="63"/>
      <c r="P11" s="63"/>
      <c r="Q11" s="63"/>
      <c r="R11" s="65"/>
    </row>
    <row r="12" s="19" customFormat="1" ht="30" spans="1:18">
      <c r="A12" s="54" t="s">
        <v>30</v>
      </c>
      <c r="B12" s="49" t="s">
        <v>42</v>
      </c>
      <c r="C12" s="50" t="s">
        <v>32</v>
      </c>
      <c r="D12" s="51" t="s">
        <v>33</v>
      </c>
      <c r="E12" s="55"/>
      <c r="F12" s="56">
        <f>SUM(F8:F11)</f>
        <v>15742</v>
      </c>
      <c r="G12" s="53">
        <f t="shared" si="0"/>
        <v>787.1</v>
      </c>
      <c r="H12" s="53">
        <f t="shared" si="1"/>
        <v>16529.1</v>
      </c>
      <c r="I12" s="62"/>
      <c r="J12" s="51"/>
      <c r="K12" s="51"/>
      <c r="L12" s="51"/>
      <c r="M12" s="65"/>
      <c r="N12" s="63"/>
      <c r="O12" s="65"/>
      <c r="P12" s="63"/>
      <c r="Q12" s="65"/>
      <c r="R12" s="65"/>
    </row>
    <row r="13" s="19" customFormat="1" ht="30" spans="1:18">
      <c r="A13" s="54" t="s">
        <v>30</v>
      </c>
      <c r="B13" s="49" t="s">
        <v>43</v>
      </c>
      <c r="C13" s="50" t="s">
        <v>32</v>
      </c>
      <c r="D13" s="51" t="s">
        <v>33</v>
      </c>
      <c r="E13" s="55"/>
      <c r="F13" s="56">
        <f>SUM(F12:F12)</f>
        <v>15742</v>
      </c>
      <c r="G13" s="53">
        <f t="shared" si="0"/>
        <v>787.1</v>
      </c>
      <c r="H13" s="53">
        <f t="shared" si="1"/>
        <v>16529.1</v>
      </c>
      <c r="I13" s="62"/>
      <c r="J13" s="51"/>
      <c r="K13" s="51"/>
      <c r="L13" s="51"/>
      <c r="N13" s="65"/>
      <c r="O13" s="65"/>
      <c r="P13" s="65"/>
      <c r="Q13" s="65"/>
      <c r="R13" s="65"/>
    </row>
    <row r="14" s="19" customFormat="1" ht="30" spans="1:18">
      <c r="A14" s="54" t="s">
        <v>30</v>
      </c>
      <c r="B14" s="49" t="s">
        <v>44</v>
      </c>
      <c r="C14" s="50" t="s">
        <v>32</v>
      </c>
      <c r="D14" s="51" t="s">
        <v>33</v>
      </c>
      <c r="E14" s="55"/>
      <c r="F14" s="56">
        <f>SUM(F13:F13)</f>
        <v>15742</v>
      </c>
      <c r="G14" s="53">
        <f t="shared" si="0"/>
        <v>787.1</v>
      </c>
      <c r="H14" s="53">
        <f t="shared" si="1"/>
        <v>16529.1</v>
      </c>
      <c r="I14" s="62"/>
      <c r="J14" s="51"/>
      <c r="K14" s="51"/>
      <c r="L14" s="51"/>
      <c r="N14" s="65"/>
      <c r="O14" s="65"/>
      <c r="P14" s="65"/>
      <c r="Q14" s="65"/>
      <c r="R14" s="65"/>
    </row>
    <row r="15" s="19" customFormat="1" ht="20" customHeight="1" spans="1:18">
      <c r="A15" s="48" t="s">
        <v>30</v>
      </c>
      <c r="B15" s="49" t="s">
        <v>31</v>
      </c>
      <c r="C15" s="50" t="s">
        <v>32</v>
      </c>
      <c r="D15" s="51" t="s">
        <v>45</v>
      </c>
      <c r="E15" s="52" t="s">
        <v>34</v>
      </c>
      <c r="F15" s="53">
        <v>3894</v>
      </c>
      <c r="G15" s="53">
        <f t="shared" si="0"/>
        <v>194.7</v>
      </c>
      <c r="H15" s="53">
        <f t="shared" si="1"/>
        <v>4088.7</v>
      </c>
      <c r="I15" s="62" t="s">
        <v>46</v>
      </c>
      <c r="J15" s="51" t="s">
        <v>47</v>
      </c>
      <c r="K15" s="51" t="s">
        <v>48</v>
      </c>
      <c r="L15" s="51" t="s">
        <v>38</v>
      </c>
      <c r="M15" s="63"/>
      <c r="N15" s="63"/>
      <c r="O15" s="63"/>
      <c r="P15" s="63"/>
      <c r="Q15" s="65"/>
      <c r="R15" s="65"/>
    </row>
    <row r="16" s="19" customFormat="1" ht="20" customHeight="1" spans="1:18">
      <c r="A16" s="48"/>
      <c r="B16" s="49"/>
      <c r="C16" s="50"/>
      <c r="D16" s="51"/>
      <c r="E16" s="52" t="s">
        <v>39</v>
      </c>
      <c r="F16" s="53">
        <v>7490</v>
      </c>
      <c r="G16" s="53">
        <f t="shared" si="0"/>
        <v>374.5</v>
      </c>
      <c r="H16" s="53">
        <f t="shared" si="1"/>
        <v>7864.5</v>
      </c>
      <c r="I16" s="62"/>
      <c r="J16" s="51"/>
      <c r="K16" s="51"/>
      <c r="L16" s="51"/>
      <c r="M16" s="63"/>
      <c r="N16" s="64"/>
      <c r="O16" s="64"/>
      <c r="P16" s="64"/>
      <c r="Q16" s="69"/>
      <c r="R16" s="65"/>
    </row>
    <row r="17" s="19" customFormat="1" ht="20" customHeight="1" spans="1:18">
      <c r="A17" s="48"/>
      <c r="B17" s="49"/>
      <c r="C17" s="50"/>
      <c r="D17" s="51"/>
      <c r="E17" s="52" t="s">
        <v>40</v>
      </c>
      <c r="F17" s="53">
        <v>4198</v>
      </c>
      <c r="G17" s="53">
        <f t="shared" si="0"/>
        <v>209.9</v>
      </c>
      <c r="H17" s="53">
        <f t="shared" si="1"/>
        <v>4407.9</v>
      </c>
      <c r="I17" s="62"/>
      <c r="J17" s="51"/>
      <c r="K17" s="51"/>
      <c r="L17" s="51"/>
      <c r="M17" s="63"/>
      <c r="N17" s="64"/>
      <c r="O17" s="64"/>
      <c r="P17" s="64"/>
      <c r="Q17" s="65"/>
      <c r="R17" s="65"/>
    </row>
    <row r="18" s="19" customFormat="1" ht="20" customHeight="1" spans="1:18">
      <c r="A18" s="48"/>
      <c r="B18" s="49"/>
      <c r="C18" s="50"/>
      <c r="D18" s="51"/>
      <c r="E18" s="52" t="s">
        <v>41</v>
      </c>
      <c r="F18" s="53">
        <v>1209</v>
      </c>
      <c r="G18" s="53">
        <f t="shared" si="0"/>
        <v>60.45</v>
      </c>
      <c r="H18" s="53">
        <f t="shared" si="1"/>
        <v>1269.45</v>
      </c>
      <c r="I18" s="62"/>
      <c r="J18" s="51"/>
      <c r="K18" s="51"/>
      <c r="L18" s="51"/>
      <c r="M18" s="63"/>
      <c r="N18" s="63"/>
      <c r="O18" s="63"/>
      <c r="P18" s="63"/>
      <c r="Q18" s="63"/>
      <c r="R18" s="65"/>
    </row>
    <row r="19" s="19" customFormat="1" ht="30" spans="1:18">
      <c r="A19" s="54" t="s">
        <v>30</v>
      </c>
      <c r="B19" s="49" t="s">
        <v>42</v>
      </c>
      <c r="C19" s="50" t="s">
        <v>32</v>
      </c>
      <c r="D19" s="51" t="s">
        <v>45</v>
      </c>
      <c r="E19" s="55"/>
      <c r="F19" s="56">
        <f>SUM(F15:F18)</f>
        <v>16791</v>
      </c>
      <c r="G19" s="53">
        <f t="shared" si="0"/>
        <v>839.55</v>
      </c>
      <c r="H19" s="53">
        <f t="shared" si="1"/>
        <v>17630.55</v>
      </c>
      <c r="I19" s="62"/>
      <c r="J19" s="51"/>
      <c r="K19" s="51"/>
      <c r="L19" s="51"/>
      <c r="M19" s="65"/>
      <c r="N19" s="63"/>
      <c r="O19" s="65"/>
      <c r="P19" s="63"/>
      <c r="Q19" s="65"/>
      <c r="R19" s="65"/>
    </row>
    <row r="20" s="19" customFormat="1" ht="30" spans="1:18">
      <c r="A20" s="54" t="s">
        <v>30</v>
      </c>
      <c r="B20" s="49" t="s">
        <v>43</v>
      </c>
      <c r="C20" s="50" t="s">
        <v>32</v>
      </c>
      <c r="D20" s="51" t="s">
        <v>45</v>
      </c>
      <c r="E20" s="55"/>
      <c r="F20" s="56">
        <f>SUM(F19:F19)</f>
        <v>16791</v>
      </c>
      <c r="G20" s="53">
        <f t="shared" si="0"/>
        <v>839.55</v>
      </c>
      <c r="H20" s="53">
        <f t="shared" si="1"/>
        <v>17630.55</v>
      </c>
      <c r="I20" s="62"/>
      <c r="J20" s="51"/>
      <c r="K20" s="51"/>
      <c r="L20" s="51"/>
      <c r="N20" s="65"/>
      <c r="O20" s="65"/>
      <c r="P20" s="65"/>
      <c r="Q20" s="65"/>
      <c r="R20" s="65"/>
    </row>
    <row r="21" s="19" customFormat="1" ht="30" spans="1:18">
      <c r="A21" s="54" t="s">
        <v>30</v>
      </c>
      <c r="B21" s="49" t="s">
        <v>44</v>
      </c>
      <c r="C21" s="50" t="s">
        <v>32</v>
      </c>
      <c r="D21" s="51" t="s">
        <v>45</v>
      </c>
      <c r="E21" s="55"/>
      <c r="F21" s="56">
        <f>SUM(F20:F20)</f>
        <v>16791</v>
      </c>
      <c r="G21" s="53">
        <f t="shared" si="0"/>
        <v>839.55</v>
      </c>
      <c r="H21" s="53">
        <f t="shared" si="1"/>
        <v>17630.55</v>
      </c>
      <c r="I21" s="66"/>
      <c r="J21" s="67"/>
      <c r="K21" s="67"/>
      <c r="L21" s="67"/>
      <c r="N21" s="65"/>
      <c r="O21" s="65"/>
      <c r="P21" s="65"/>
      <c r="Q21" s="65"/>
      <c r="R21" s="65"/>
    </row>
    <row r="22" s="19" customFormat="1" ht="15" spans="1:18">
      <c r="A22" s="57" t="s">
        <v>49</v>
      </c>
      <c r="B22" s="10"/>
      <c r="C22" s="10"/>
      <c r="D22" s="51"/>
      <c r="E22" s="10"/>
      <c r="F22" s="50">
        <f>SUM(F8:F21)</f>
        <v>130132</v>
      </c>
      <c r="G22" s="53">
        <f t="shared" si="0"/>
        <v>6506.6</v>
      </c>
      <c r="H22" s="53">
        <f t="shared" si="1"/>
        <v>136638.6</v>
      </c>
      <c r="I22" s="68"/>
      <c r="J22" s="68"/>
      <c r="K22" s="68"/>
      <c r="L22" s="68"/>
      <c r="N22" s="65"/>
      <c r="O22" s="65"/>
      <c r="P22" s="65"/>
      <c r="Q22" s="65"/>
      <c r="R22" s="65"/>
    </row>
    <row r="23" spans="14:18">
      <c r="N23" s="65"/>
      <c r="O23" s="65"/>
      <c r="P23" s="65"/>
      <c r="Q23" s="65"/>
      <c r="R23" s="65"/>
    </row>
    <row r="24" ht="15" spans="14:18">
      <c r="N24" s="64"/>
      <c r="O24" s="64"/>
      <c r="P24" s="64"/>
      <c r="Q24" s="69"/>
      <c r="R24" s="65"/>
    </row>
    <row r="25" ht="14.25" spans="14:18">
      <c r="N25" s="64"/>
      <c r="O25" s="64"/>
      <c r="P25" s="64"/>
      <c r="Q25" s="65"/>
      <c r="R25" s="65"/>
    </row>
    <row r="26" spans="14:18">
      <c r="N26" s="65"/>
      <c r="O26" s="65"/>
      <c r="P26" s="65"/>
      <c r="Q26" s="65"/>
      <c r="R26" s="65"/>
    </row>
  </sheetData>
  <mergeCells count="21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  <mergeCell ref="G3:I4"/>
  </mergeCells>
  <pageMargins left="0.75" right="0.75" top="1" bottom="1" header="0.5" footer="0.5"/>
  <pageSetup paperSize="256" scale="8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3"/>
  <sheetViews>
    <sheetView topLeftCell="A18" workbookViewId="0">
      <selection activeCell="B44" sqref="B4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 t="s">
        <v>51</v>
      </c>
      <c r="C2" s="7"/>
    </row>
    <row r="3" s="1" customFormat="1" ht="30.75" spans="1:3">
      <c r="A3" s="5" t="s">
        <v>52</v>
      </c>
      <c r="B3" s="8" t="s">
        <v>30</v>
      </c>
      <c r="C3" s="9"/>
    </row>
    <row r="4" s="1" customFormat="1" ht="15.75" spans="1:3">
      <c r="A4" s="5" t="s">
        <v>53</v>
      </c>
      <c r="B4" s="10" t="s">
        <v>54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35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38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50</v>
      </c>
      <c r="B15" s="6" t="s">
        <v>51</v>
      </c>
      <c r="C15" s="7"/>
    </row>
    <row r="16" s="1" customFormat="1" ht="30.75" spans="1:3">
      <c r="A16" s="5" t="s">
        <v>52</v>
      </c>
      <c r="B16" s="8" t="s">
        <v>30</v>
      </c>
      <c r="C16" s="9"/>
    </row>
    <row r="17" s="1" customFormat="1" ht="15.75" spans="1:3">
      <c r="A17" s="5" t="s">
        <v>53</v>
      </c>
      <c r="B17" s="10" t="s">
        <v>69</v>
      </c>
      <c r="C17" s="9"/>
    </row>
    <row r="18" s="1" customFormat="1" ht="108" customHeight="1" spans="1:3">
      <c r="A18" s="5" t="s">
        <v>55</v>
      </c>
      <c r="B18" s="11" t="s">
        <v>56</v>
      </c>
      <c r="C18" s="12" t="s">
        <v>57</v>
      </c>
    </row>
    <row r="19" s="1" customFormat="1" ht="14.25" spans="1:3">
      <c r="A19" s="5" t="s">
        <v>58</v>
      </c>
      <c r="B19" s="13" t="s">
        <v>59</v>
      </c>
      <c r="C19" s="14" t="s">
        <v>46</v>
      </c>
    </row>
    <row r="20" s="1" customFormat="1" ht="123" customHeight="1" spans="1:3">
      <c r="A20" s="5" t="s">
        <v>60</v>
      </c>
      <c r="B20" s="13"/>
      <c r="C20" s="14"/>
    </row>
    <row r="21" s="1" customFormat="1" ht="14.25" spans="1:3">
      <c r="A21" s="5" t="s">
        <v>61</v>
      </c>
      <c r="B21" s="15" t="s">
        <v>38</v>
      </c>
      <c r="C21" s="16" t="s">
        <v>62</v>
      </c>
    </row>
    <row r="22" s="1" customFormat="1" ht="14.25" spans="1:3">
      <c r="A22" s="5" t="s">
        <v>63</v>
      </c>
      <c r="B22" s="17" t="s">
        <v>70</v>
      </c>
      <c r="C22" s="9" t="s">
        <v>65</v>
      </c>
    </row>
    <row r="23" s="1" customFormat="1" ht="14.25" spans="1:3">
      <c r="A23" s="5" t="s">
        <v>66</v>
      </c>
      <c r="B23" s="17" t="s">
        <v>71</v>
      </c>
      <c r="C23" s="9"/>
    </row>
    <row r="24" s="1" customFormat="1" ht="14.25" spans="1:3">
      <c r="A24" s="5" t="s">
        <v>68</v>
      </c>
      <c r="B24" s="17"/>
      <c r="C24" s="18"/>
    </row>
    <row r="27" spans="2:2">
      <c r="B27" s="70" t="s">
        <v>72</v>
      </c>
    </row>
    <row r="28" spans="2:2">
      <c r="B28" s="70" t="s">
        <v>73</v>
      </c>
    </row>
    <row r="29" spans="2:2">
      <c r="B29" s="70" t="s">
        <v>74</v>
      </c>
    </row>
    <row r="30" spans="2:2">
      <c r="B30" s="70" t="s">
        <v>75</v>
      </c>
    </row>
    <row r="31" spans="2:2">
      <c r="B31" s="70" t="s">
        <v>72</v>
      </c>
    </row>
    <row r="32" spans="2:2">
      <c r="B32" s="70" t="s">
        <v>73</v>
      </c>
    </row>
    <row r="33" spans="2:2">
      <c r="B33" s="70" t="s">
        <v>74</v>
      </c>
    </row>
    <row r="34" spans="2:2">
      <c r="B34" s="70" t="s">
        <v>75</v>
      </c>
    </row>
    <row r="36" spans="2:2">
      <c r="B36" s="70" t="s">
        <v>76</v>
      </c>
    </row>
    <row r="37" spans="2:2">
      <c r="B37" s="70" t="s">
        <v>77</v>
      </c>
    </row>
    <row r="38" spans="2:2">
      <c r="B38" s="70" t="s">
        <v>78</v>
      </c>
    </row>
    <row r="39" spans="2:2">
      <c r="B39" s="70" t="s">
        <v>79</v>
      </c>
    </row>
    <row r="40" spans="2:2">
      <c r="B40" s="70" t="s">
        <v>76</v>
      </c>
    </row>
    <row r="41" spans="2:2">
      <c r="B41" s="70" t="s">
        <v>77</v>
      </c>
    </row>
    <row r="42" spans="2:2">
      <c r="B42" s="70" t="s">
        <v>78</v>
      </c>
    </row>
    <row r="43" spans="2:2">
      <c r="B43" s="70" t="s">
        <v>79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2025-05-09T03:52:00Z</dcterms:created>
  <dcterms:modified xsi:type="dcterms:W3CDTF">2025-05-16T11:38:51Z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6C33357E7708461F9E688B791AF97666_11</vt:lpwstr>
  </property>
  <property fmtid="{D5CDD505-2E9C-101B-9397-08002B2CF9AE}" pid="3" name="KSOProductBuildVer">
    <vt:lpwstr>2052-12.1.0.20784</vt:lpwstr>
  </property>
</Properties>
</file>