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<sst xmlns="http://schemas.openxmlformats.org/spreadsheetml/2006/main" count="160" uniqueCount="87">
  <si>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</si>
  <si>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</si>
  <si>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</si>
  <si>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</si>
  <si>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SF3178192350494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</si>
  <si>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</si>
  <si>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</si>
  <si>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</si>
  <si>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</si>
  <si>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</si>
  <si>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</si>
  <si>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</si>
  <si>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</si>
  <si>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</si>
  <si>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</si>
  <si>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</si>
  <si>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</si>
  <si>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</si>
  <si>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</si>
  <si>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</si>
  <si>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</si>
  <si>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</si>
  <si>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</si>
  <si>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</si>
  <si>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</si>
  <si>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</si>
  <si>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</si>
  <si>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</si>
  <si>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</si>
  <si>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25352-01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</si>
  <si>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</si>
  <si>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5096-148</t>
  </si>
  <si>
    <t>605</t>
  </si>
  <si>
    <t>10-12</t>
  </si>
  <si>
    <t>1/1</t>
  </si>
  <si>
    <t>19.8</t>
  </si>
  <si>
    <t>20.2</t>
  </si>
  <si>
    <t>30*40*50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</si>
  <si>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</si>
  <si>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</si>
  <si>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</si>
  <si>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</si>
  <si>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</si>
  <si>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</si>
  <si>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</si>
  <si>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</si>
  <si>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</si>
  <si>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t>XXS</t>
  </si>
  <si>
    <t>818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</si>
  <si>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</si>
  <si>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</si>
  <si>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</si>
  <si>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</si>
  <si>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</si>
  <si>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</si>
  <si>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</si>
  <si>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</si>
  <si>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</si>
  <si>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</si>
  <si>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</si>
  <si>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</si>
  <si>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</si>
  <si>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</si>
  <si>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20.2kg</t>
  </si>
  <si>
    <t>Made In China</t>
  </si>
  <si>
    <t>Net Weight（净重）</t>
  </si>
  <si>
    <t>19.8kg</t>
  </si>
  <si>
    <t>Remark（备注）</t>
  </si>
  <si>
    <t>05096148605011</t>
  </si>
  <si>
    <t>05096148800010</t>
  </si>
  <si>
    <t>05096148818015</t>
  </si>
  <si>
    <t>05096148605028</t>
  </si>
  <si>
    <t>05096148800027</t>
  </si>
  <si>
    <t>05096148818022</t>
  </si>
  <si>
    <t>05096148605035</t>
  </si>
  <si>
    <t>05096148800034</t>
  </si>
  <si>
    <t>05096148818039</t>
  </si>
  <si>
    <t>05096148605042</t>
  </si>
  <si>
    <t>05096148800041</t>
  </si>
  <si>
    <t>05096148818046</t>
  </si>
  <si>
    <t>05096148605059</t>
  </si>
  <si>
    <t>05096148800058</t>
  </si>
  <si>
    <t>05096148818053</t>
  </si>
  <si>
    <t>05096148605110</t>
  </si>
  <si>
    <t>05096148800089</t>
  </si>
  <si>
    <t>05096148818114</t>
  </si>
  <si>
    <t>05096148800119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</si>
</sst>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78" fontId="13" fillId="0" borderId="6" xfId="49" applyNumberFormat="1" applyFont="1" applyFill="1" applyBorder="1" applyAlignment="1">
      <alignment horizontal="center" vertical="center" wrapText="1"/>
    </xf>
    <xf numFmtId="177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6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 applyProtection="1">
      <alignment horizontal="center" vertical="center"/>
      <protection locked="0"/>
    </xf>
    <xf numFmtId="0" fontId="16" fillId="0" borderId="6" xfId="0" applyNumberFormat="1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200025</xdr:colOff>
      <xdr:row>2</xdr:row>
      <xdr:rowOff>0</xdr:rowOff>
    </xdr:from>
    <xdr:to>
      <xdr:col>8</xdr:col>
      <xdr:colOff>419100</xdr:colOff>
      <xdr:row>5</xdr:row>
      <xdr:rowOff>9525</xdr:rowOff>
    </xdr:to>
    <xdr:pic>
      <xdr:nvPicPr>
        <xdr:cNvPr id="26" name="图片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019800" y="666750"/>
          <a:ext cx="1590675" cy="8667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333375</xdr:colOff>
      <xdr:row>6</xdr:row>
      <xdr:rowOff>400050</xdr:rowOff>
    </xdr:from>
    <xdr:to>
      <xdr:col>1</xdr:col>
      <xdr:colOff>1276350</xdr:colOff>
      <xdr:row>6</xdr:row>
      <xdr:rowOff>1228725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95525" y="3571875"/>
          <a:ext cx="942975" cy="8286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6"/>
  <sheetViews>
    <sheetView tabSelected="1" workbookViewId="0">
      <selection activeCell="P33" sqref="P33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45790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285</v>
      </c>
      <c r="G8" s="53">
        <f>F8*0.05</f>
        <v>14.25</v>
      </c>
      <c r="H8" s="53">
        <f>F8+G8</f>
        <v>299.25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10"/>
      <c r="D9" s="51"/>
      <c r="E9" s="52" t="s">
        <v>38</v>
      </c>
      <c r="F9" s="53">
        <v>1234</v>
      </c>
      <c r="G9" s="53">
        <f t="shared" ref="G9:G36" si="0">F9*0.05</f>
        <v>61.7</v>
      </c>
      <c r="H9" s="53">
        <f t="shared" ref="H9:H36" si="1">F9+G9</f>
        <v>1295.7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10"/>
      <c r="D10" s="51"/>
      <c r="E10" s="52" t="s">
        <v>39</v>
      </c>
      <c r="F10" s="53">
        <v>1424</v>
      </c>
      <c r="G10" s="53">
        <f t="shared" si="0"/>
        <v>71.2</v>
      </c>
      <c r="H10" s="53">
        <f t="shared" si="1"/>
        <v>1495.2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10"/>
      <c r="D11" s="51"/>
      <c r="E11" s="52" t="s">
        <v>40</v>
      </c>
      <c r="F11" s="53">
        <v>1308</v>
      </c>
      <c r="G11" s="53">
        <f t="shared" si="0"/>
        <v>65.4</v>
      </c>
      <c r="H11" s="53">
        <f t="shared" si="1"/>
        <v>1373.4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20" customHeight="1" spans="1:17">
      <c r="A12" s="49"/>
      <c r="B12" s="50"/>
      <c r="C12" s="10"/>
      <c r="D12" s="51"/>
      <c r="E12" s="52" t="s">
        <v>41</v>
      </c>
      <c r="F12" s="53">
        <v>655</v>
      </c>
      <c r="G12" s="53">
        <f t="shared" si="0"/>
        <v>32.75</v>
      </c>
      <c r="H12" s="53">
        <f t="shared" si="1"/>
        <v>687.75</v>
      </c>
      <c r="I12" s="66"/>
      <c r="J12" s="67"/>
      <c r="K12" s="67"/>
      <c r="L12" s="67"/>
      <c r="M12" s="65"/>
      <c r="N12" s="65"/>
      <c r="O12" s="65"/>
      <c r="P12" s="65"/>
      <c r="Q12" s="68"/>
    </row>
    <row r="13" s="19" customFormat="1" ht="20" customHeight="1" spans="1:17">
      <c r="A13" s="49"/>
      <c r="B13" s="50"/>
      <c r="C13" s="10"/>
      <c r="D13" s="51"/>
      <c r="E13" s="52" t="s">
        <v>42</v>
      </c>
      <c r="F13" s="53">
        <v>344</v>
      </c>
      <c r="G13" s="53">
        <f t="shared" si="0"/>
        <v>17.2</v>
      </c>
      <c r="H13" s="53">
        <f t="shared" si="1"/>
        <v>361.2</v>
      </c>
      <c r="I13" s="66"/>
      <c r="J13" s="67"/>
      <c r="K13" s="67"/>
      <c r="L13" s="67"/>
      <c r="M13" s="65"/>
      <c r="N13" s="65"/>
      <c r="O13" s="65"/>
      <c r="P13" s="65"/>
      <c r="Q13" s="68"/>
    </row>
    <row r="14" s="19" customFormat="1" ht="30" spans="1:17">
      <c r="A14" s="54" t="s">
        <v>29</v>
      </c>
      <c r="B14" s="50" t="s">
        <v>43</v>
      </c>
      <c r="C14" s="10" t="s">
        <v>31</v>
      </c>
      <c r="D14" s="51" t="s">
        <v>32</v>
      </c>
      <c r="E14" s="55"/>
      <c r="F14" s="56">
        <f>SUM(F8:F13)</f>
        <v>5250</v>
      </c>
      <c r="G14" s="53">
        <f t="shared" si="0"/>
        <v>262.5</v>
      </c>
      <c r="H14" s="53">
        <f t="shared" si="1"/>
        <v>5512.5</v>
      </c>
      <c r="I14" s="66"/>
      <c r="J14" s="67"/>
      <c r="K14" s="67"/>
      <c r="L14" s="67"/>
      <c r="M14" s="68"/>
      <c r="N14" s="65"/>
      <c r="O14" s="68"/>
      <c r="P14" s="65"/>
      <c r="Q14" s="68"/>
    </row>
    <row r="15" s="19" customFormat="1" ht="30" spans="1:12">
      <c r="A15" s="54" t="s">
        <v>29</v>
      </c>
      <c r="B15" s="50" t="s">
        <v>44</v>
      </c>
      <c r="C15" s="10" t="s">
        <v>31</v>
      </c>
      <c r="D15" s="51" t="s">
        <v>32</v>
      </c>
      <c r="E15" s="55"/>
      <c r="F15" s="56">
        <f>SUM(F14:F14)</f>
        <v>5250</v>
      </c>
      <c r="G15" s="53">
        <f t="shared" si="0"/>
        <v>262.5</v>
      </c>
      <c r="H15" s="53">
        <f t="shared" si="1"/>
        <v>5512.5</v>
      </c>
      <c r="I15" s="66"/>
      <c r="J15" s="67"/>
      <c r="K15" s="67"/>
      <c r="L15" s="67"/>
    </row>
    <row r="16" s="19" customFormat="1" ht="30" spans="1:12">
      <c r="A16" s="54" t="s">
        <v>29</v>
      </c>
      <c r="B16" s="50" t="s">
        <v>45</v>
      </c>
      <c r="C16" s="10" t="s">
        <v>31</v>
      </c>
      <c r="D16" s="51" t="s">
        <v>32</v>
      </c>
      <c r="E16" s="55"/>
      <c r="F16" s="56">
        <f>SUM(F15:F15)</f>
        <v>5250</v>
      </c>
      <c r="G16" s="53">
        <f t="shared" si="0"/>
        <v>262.5</v>
      </c>
      <c r="H16" s="53">
        <f t="shared" si="1"/>
        <v>5512.5</v>
      </c>
      <c r="I16" s="66"/>
      <c r="J16" s="67"/>
      <c r="K16" s="67"/>
      <c r="L16" s="67"/>
    </row>
    <row r="17" s="19" customFormat="1" ht="20" customHeight="1" spans="1:17">
      <c r="A17" s="49" t="s">
        <v>29</v>
      </c>
      <c r="B17" s="50" t="s">
        <v>30</v>
      </c>
      <c r="C17" s="10" t="s">
        <v>31</v>
      </c>
      <c r="D17" s="51" t="s">
        <v>46</v>
      </c>
      <c r="E17" s="52" t="s">
        <v>33</v>
      </c>
      <c r="F17" s="53">
        <v>943</v>
      </c>
      <c r="G17" s="53">
        <f t="shared" si="0"/>
        <v>47.15</v>
      </c>
      <c r="H17" s="53">
        <f t="shared" si="1"/>
        <v>990.15</v>
      </c>
      <c r="I17" s="66"/>
      <c r="J17" s="67"/>
      <c r="K17" s="67"/>
      <c r="L17" s="67"/>
      <c r="M17" s="65"/>
      <c r="N17" s="65"/>
      <c r="O17" s="65"/>
      <c r="P17" s="65"/>
      <c r="Q17" s="68"/>
    </row>
    <row r="18" s="19" customFormat="1" ht="20" customHeight="1" spans="1:17">
      <c r="A18" s="49"/>
      <c r="B18" s="50"/>
      <c r="C18" s="10"/>
      <c r="D18" s="51"/>
      <c r="E18" s="52" t="s">
        <v>47</v>
      </c>
      <c r="F18" s="53">
        <v>388</v>
      </c>
      <c r="G18" s="53">
        <f t="shared" si="0"/>
        <v>19.4</v>
      </c>
      <c r="H18" s="53">
        <f t="shared" si="1"/>
        <v>407.4</v>
      </c>
      <c r="I18" s="66"/>
      <c r="J18" s="67"/>
      <c r="K18" s="67"/>
      <c r="L18" s="67"/>
      <c r="M18" s="65"/>
      <c r="N18" s="65"/>
      <c r="O18" s="65"/>
      <c r="P18" s="65"/>
      <c r="Q18" s="68"/>
    </row>
    <row r="19" s="19" customFormat="1" ht="20" customHeight="1" spans="1:17">
      <c r="A19" s="49"/>
      <c r="B19" s="50"/>
      <c r="C19" s="10"/>
      <c r="D19" s="51"/>
      <c r="E19" s="52" t="s">
        <v>38</v>
      </c>
      <c r="F19" s="53">
        <v>3339</v>
      </c>
      <c r="G19" s="53">
        <f t="shared" si="0"/>
        <v>166.95</v>
      </c>
      <c r="H19" s="53">
        <f t="shared" si="1"/>
        <v>3505.95</v>
      </c>
      <c r="I19" s="66"/>
      <c r="J19" s="67"/>
      <c r="K19" s="67"/>
      <c r="L19" s="67"/>
      <c r="M19" s="65"/>
      <c r="N19" s="65"/>
      <c r="O19" s="65"/>
      <c r="P19" s="65"/>
      <c r="Q19" s="68"/>
    </row>
    <row r="20" s="19" customFormat="1" ht="20" customHeight="1" spans="1:17">
      <c r="A20" s="49"/>
      <c r="B20" s="50"/>
      <c r="C20" s="10"/>
      <c r="D20" s="51"/>
      <c r="E20" s="52" t="s">
        <v>39</v>
      </c>
      <c r="F20" s="53">
        <v>4177</v>
      </c>
      <c r="G20" s="53">
        <f t="shared" si="0"/>
        <v>208.85</v>
      </c>
      <c r="H20" s="53">
        <f t="shared" si="1"/>
        <v>4385.85</v>
      </c>
      <c r="I20" s="66"/>
      <c r="J20" s="67"/>
      <c r="K20" s="67"/>
      <c r="L20" s="67"/>
      <c r="M20" s="65"/>
      <c r="N20" s="65"/>
      <c r="O20" s="65"/>
      <c r="P20" s="65"/>
      <c r="Q20" s="68"/>
    </row>
    <row r="21" s="19" customFormat="1" ht="20" customHeight="1" spans="1:17">
      <c r="A21" s="49"/>
      <c r="B21" s="50"/>
      <c r="C21" s="10"/>
      <c r="D21" s="51"/>
      <c r="E21" s="52" t="s">
        <v>40</v>
      </c>
      <c r="F21" s="53">
        <v>3722</v>
      </c>
      <c r="G21" s="53">
        <f t="shared" si="0"/>
        <v>186.1</v>
      </c>
      <c r="H21" s="53">
        <f t="shared" si="1"/>
        <v>3908.1</v>
      </c>
      <c r="I21" s="66"/>
      <c r="J21" s="67"/>
      <c r="K21" s="67"/>
      <c r="L21" s="67"/>
      <c r="M21" s="65"/>
      <c r="N21" s="65"/>
      <c r="O21" s="65"/>
      <c r="P21" s="65"/>
      <c r="Q21" s="68"/>
    </row>
    <row r="22" s="19" customFormat="1" ht="20" customHeight="1" spans="1:17">
      <c r="A22" s="49"/>
      <c r="B22" s="50"/>
      <c r="C22" s="10"/>
      <c r="D22" s="51"/>
      <c r="E22" s="52" t="s">
        <v>41</v>
      </c>
      <c r="F22" s="53">
        <v>2042</v>
      </c>
      <c r="G22" s="53">
        <f t="shared" si="0"/>
        <v>102.1</v>
      </c>
      <c r="H22" s="53">
        <f t="shared" si="1"/>
        <v>2144.1</v>
      </c>
      <c r="I22" s="66"/>
      <c r="J22" s="67"/>
      <c r="K22" s="67"/>
      <c r="L22" s="67"/>
      <c r="M22" s="65"/>
      <c r="N22" s="65"/>
      <c r="O22" s="65"/>
      <c r="P22" s="65"/>
      <c r="Q22" s="68"/>
    </row>
    <row r="23" s="19" customFormat="1" ht="20" customHeight="1" spans="1:17">
      <c r="A23" s="49"/>
      <c r="B23" s="50"/>
      <c r="C23" s="10"/>
      <c r="D23" s="51"/>
      <c r="E23" s="52" t="s">
        <v>42</v>
      </c>
      <c r="F23" s="53">
        <v>1139</v>
      </c>
      <c r="G23" s="53">
        <f t="shared" si="0"/>
        <v>56.95</v>
      </c>
      <c r="H23" s="53">
        <f t="shared" si="1"/>
        <v>1195.95</v>
      </c>
      <c r="I23" s="66"/>
      <c r="J23" s="67"/>
      <c r="K23" s="67"/>
      <c r="L23" s="67"/>
      <c r="M23" s="65"/>
      <c r="N23" s="65"/>
      <c r="O23" s="65"/>
      <c r="P23" s="65"/>
      <c r="Q23" s="68"/>
    </row>
    <row r="24" s="19" customFormat="1" ht="30" spans="1:17">
      <c r="A24" s="54" t="s">
        <v>29</v>
      </c>
      <c r="B24" s="50" t="s">
        <v>43</v>
      </c>
      <c r="C24" s="10" t="s">
        <v>31</v>
      </c>
      <c r="D24" s="51" t="s">
        <v>46</v>
      </c>
      <c r="E24" s="55"/>
      <c r="F24" s="56">
        <f>SUM(F17:F23)</f>
        <v>15750</v>
      </c>
      <c r="G24" s="53">
        <f t="shared" si="0"/>
        <v>787.5</v>
      </c>
      <c r="H24" s="53">
        <f t="shared" si="1"/>
        <v>16537.5</v>
      </c>
      <c r="I24" s="66"/>
      <c r="J24" s="67"/>
      <c r="K24" s="67"/>
      <c r="L24" s="67"/>
      <c r="M24" s="68"/>
      <c r="N24" s="65"/>
      <c r="O24" s="68"/>
      <c r="P24" s="65"/>
      <c r="Q24" s="68"/>
    </row>
    <row r="25" s="19" customFormat="1" ht="30" spans="1:12">
      <c r="A25" s="54" t="s">
        <v>29</v>
      </c>
      <c r="B25" s="50" t="s">
        <v>44</v>
      </c>
      <c r="C25" s="10" t="s">
        <v>31</v>
      </c>
      <c r="D25" s="51" t="s">
        <v>46</v>
      </c>
      <c r="E25" s="55"/>
      <c r="F25" s="56">
        <f>SUM(F24:F24)</f>
        <v>15750</v>
      </c>
      <c r="G25" s="53">
        <f t="shared" si="0"/>
        <v>787.5</v>
      </c>
      <c r="H25" s="53">
        <f t="shared" si="1"/>
        <v>16537.5</v>
      </c>
      <c r="I25" s="66"/>
      <c r="J25" s="67"/>
      <c r="K25" s="67"/>
      <c r="L25" s="67"/>
    </row>
    <row r="26" s="19" customFormat="1" ht="30" spans="1:12">
      <c r="A26" s="54" t="s">
        <v>29</v>
      </c>
      <c r="B26" s="50" t="s">
        <v>45</v>
      </c>
      <c r="C26" s="10" t="s">
        <v>31</v>
      </c>
      <c r="D26" s="51" t="s">
        <v>46</v>
      </c>
      <c r="E26" s="55"/>
      <c r="F26" s="56">
        <f>SUM(F25:F25)</f>
        <v>15750</v>
      </c>
      <c r="G26" s="53">
        <f t="shared" si="0"/>
        <v>787.5</v>
      </c>
      <c r="H26" s="53">
        <f t="shared" si="1"/>
        <v>16537.5</v>
      </c>
      <c r="I26" s="66"/>
      <c r="J26" s="67"/>
      <c r="K26" s="67"/>
      <c r="L26" s="67"/>
    </row>
    <row r="27" s="19" customFormat="1" ht="20" customHeight="1" spans="1:17">
      <c r="A27" s="49" t="s">
        <v>29</v>
      </c>
      <c r="B27" s="50" t="s">
        <v>30</v>
      </c>
      <c r="C27" s="10" t="s">
        <v>31</v>
      </c>
      <c r="D27" s="51" t="s">
        <v>48</v>
      </c>
      <c r="E27" s="52" t="s">
        <v>33</v>
      </c>
      <c r="F27" s="53">
        <v>283</v>
      </c>
      <c r="G27" s="53">
        <f t="shared" si="0"/>
        <v>14.15</v>
      </c>
      <c r="H27" s="53">
        <f t="shared" si="1"/>
        <v>297.15</v>
      </c>
      <c r="I27" s="66"/>
      <c r="J27" s="67"/>
      <c r="K27" s="67"/>
      <c r="L27" s="67"/>
      <c r="M27" s="65"/>
      <c r="N27" s="65"/>
      <c r="O27" s="65"/>
      <c r="P27" s="65"/>
      <c r="Q27" s="68"/>
    </row>
    <row r="28" s="19" customFormat="1" ht="20" customHeight="1" spans="1:17">
      <c r="A28" s="49"/>
      <c r="B28" s="50"/>
      <c r="C28" s="10"/>
      <c r="D28" s="51"/>
      <c r="E28" s="52" t="s">
        <v>38</v>
      </c>
      <c r="F28" s="53">
        <v>1206</v>
      </c>
      <c r="G28" s="53">
        <f t="shared" si="0"/>
        <v>60.3</v>
      </c>
      <c r="H28" s="53">
        <f t="shared" si="1"/>
        <v>1266.3</v>
      </c>
      <c r="I28" s="66"/>
      <c r="J28" s="67"/>
      <c r="K28" s="67"/>
      <c r="L28" s="67"/>
      <c r="M28" s="65"/>
      <c r="N28" s="65"/>
      <c r="O28" s="65"/>
      <c r="P28" s="65"/>
      <c r="Q28" s="68"/>
    </row>
    <row r="29" s="19" customFormat="1" ht="20" customHeight="1" spans="1:17">
      <c r="A29" s="49"/>
      <c r="B29" s="50"/>
      <c r="C29" s="10"/>
      <c r="D29" s="51"/>
      <c r="E29" s="52" t="s">
        <v>39</v>
      </c>
      <c r="F29" s="53">
        <v>1436</v>
      </c>
      <c r="G29" s="53">
        <f t="shared" si="0"/>
        <v>71.8</v>
      </c>
      <c r="H29" s="53">
        <f t="shared" si="1"/>
        <v>1507.8</v>
      </c>
      <c r="I29" s="66"/>
      <c r="J29" s="67"/>
      <c r="K29" s="67"/>
      <c r="L29" s="67"/>
      <c r="M29" s="65"/>
      <c r="N29" s="65"/>
      <c r="O29" s="65"/>
      <c r="P29" s="65"/>
      <c r="Q29" s="68"/>
    </row>
    <row r="30" s="19" customFormat="1" ht="20" customHeight="1" spans="1:17">
      <c r="A30" s="49"/>
      <c r="B30" s="50"/>
      <c r="C30" s="10"/>
      <c r="D30" s="51"/>
      <c r="E30" s="52" t="s">
        <v>40</v>
      </c>
      <c r="F30" s="53">
        <v>1315</v>
      </c>
      <c r="G30" s="53">
        <f t="shared" si="0"/>
        <v>65.75</v>
      </c>
      <c r="H30" s="53">
        <f t="shared" si="1"/>
        <v>1380.75</v>
      </c>
      <c r="I30" s="66"/>
      <c r="J30" s="67"/>
      <c r="K30" s="67"/>
      <c r="L30" s="67"/>
      <c r="M30" s="65"/>
      <c r="N30" s="65"/>
      <c r="O30" s="65"/>
      <c r="P30" s="65"/>
      <c r="Q30" s="68"/>
    </row>
    <row r="31" s="19" customFormat="1" ht="20" customHeight="1" spans="1:17">
      <c r="A31" s="49"/>
      <c r="B31" s="50"/>
      <c r="C31" s="10"/>
      <c r="D31" s="51"/>
      <c r="E31" s="52" t="s">
        <v>41</v>
      </c>
      <c r="F31" s="53">
        <v>653</v>
      </c>
      <c r="G31" s="53">
        <f t="shared" si="0"/>
        <v>32.65</v>
      </c>
      <c r="H31" s="53">
        <f t="shared" si="1"/>
        <v>685.65</v>
      </c>
      <c r="I31" s="66"/>
      <c r="J31" s="67"/>
      <c r="K31" s="67"/>
      <c r="L31" s="67"/>
      <c r="M31" s="65"/>
      <c r="N31" s="65"/>
      <c r="O31" s="65"/>
      <c r="P31" s="65"/>
      <c r="Q31" s="68"/>
    </row>
    <row r="32" s="19" customFormat="1" ht="20" customHeight="1" spans="1:17">
      <c r="A32" s="49"/>
      <c r="B32" s="50"/>
      <c r="C32" s="10"/>
      <c r="D32" s="51"/>
      <c r="E32" s="52" t="s">
        <v>42</v>
      </c>
      <c r="F32" s="53">
        <v>357</v>
      </c>
      <c r="G32" s="53">
        <f t="shared" si="0"/>
        <v>17.85</v>
      </c>
      <c r="H32" s="53">
        <f t="shared" si="1"/>
        <v>374.85</v>
      </c>
      <c r="I32" s="66"/>
      <c r="J32" s="67"/>
      <c r="K32" s="67"/>
      <c r="L32" s="67"/>
      <c r="M32" s="65"/>
      <c r="N32" s="65"/>
      <c r="O32" s="65"/>
      <c r="P32" s="65"/>
      <c r="Q32" s="68"/>
    </row>
    <row r="33" s="19" customFormat="1" ht="30" spans="1:17">
      <c r="A33" s="54" t="s">
        <v>29</v>
      </c>
      <c r="B33" s="50" t="s">
        <v>43</v>
      </c>
      <c r="C33" s="10" t="s">
        <v>31</v>
      </c>
      <c r="D33" s="51" t="s">
        <v>48</v>
      </c>
      <c r="E33" s="55"/>
      <c r="F33" s="56">
        <f>SUM(F27:F32)</f>
        <v>5250</v>
      </c>
      <c r="G33" s="53">
        <f t="shared" si="0"/>
        <v>262.5</v>
      </c>
      <c r="H33" s="53">
        <f t="shared" si="1"/>
        <v>5512.5</v>
      </c>
      <c r="I33" s="66"/>
      <c r="J33" s="67"/>
      <c r="K33" s="67"/>
      <c r="L33" s="67"/>
      <c r="M33" s="68"/>
      <c r="N33" s="65"/>
      <c r="O33" s="68"/>
      <c r="P33" s="65"/>
      <c r="Q33" s="68"/>
    </row>
    <row r="34" s="19" customFormat="1" ht="30" spans="1:12">
      <c r="A34" s="54" t="s">
        <v>29</v>
      </c>
      <c r="B34" s="50" t="s">
        <v>44</v>
      </c>
      <c r="C34" s="10" t="s">
        <v>31</v>
      </c>
      <c r="D34" s="51" t="s">
        <v>48</v>
      </c>
      <c r="E34" s="55"/>
      <c r="F34" s="56">
        <f>SUM(F33:F33)</f>
        <v>5250</v>
      </c>
      <c r="G34" s="53">
        <f t="shared" si="0"/>
        <v>262.5</v>
      </c>
      <c r="H34" s="53">
        <f t="shared" si="1"/>
        <v>5512.5</v>
      </c>
      <c r="I34" s="66"/>
      <c r="J34" s="67"/>
      <c r="K34" s="67"/>
      <c r="L34" s="67"/>
    </row>
    <row r="35" s="19" customFormat="1" ht="30" spans="1:12">
      <c r="A35" s="54" t="s">
        <v>29</v>
      </c>
      <c r="B35" s="50" t="s">
        <v>45</v>
      </c>
      <c r="C35" s="10" t="s">
        <v>31</v>
      </c>
      <c r="D35" s="51" t="s">
        <v>48</v>
      </c>
      <c r="E35" s="55"/>
      <c r="F35" s="56">
        <f>SUM(F34:F34)</f>
        <v>5250</v>
      </c>
      <c r="G35" s="53">
        <f t="shared" si="0"/>
        <v>262.5</v>
      </c>
      <c r="H35" s="53">
        <f t="shared" si="1"/>
        <v>5512.5</v>
      </c>
      <c r="I35" s="66"/>
      <c r="J35" s="67"/>
      <c r="K35" s="67"/>
      <c r="L35" s="67"/>
    </row>
    <row r="36" s="19" customFormat="1" ht="15" spans="1:12">
      <c r="A36" s="57" t="s">
        <v>49</v>
      </c>
      <c r="B36" s="58"/>
      <c r="C36" s="58"/>
      <c r="D36" s="51"/>
      <c r="E36" s="58"/>
      <c r="F36" s="10">
        <f>SUM(F8:F35)</f>
        <v>105000</v>
      </c>
      <c r="G36" s="53">
        <f t="shared" si="0"/>
        <v>5250</v>
      </c>
      <c r="H36" s="53">
        <f t="shared" si="1"/>
        <v>110250</v>
      </c>
      <c r="I36" s="69"/>
      <c r="J36" s="69"/>
      <c r="K36" s="69"/>
      <c r="L36" s="69"/>
    </row>
  </sheetData>
  <mergeCells count="20">
    <mergeCell ref="A1:L1"/>
    <mergeCell ref="A2:L2"/>
    <mergeCell ref="E3:F3"/>
    <mergeCell ref="E4:F4"/>
    <mergeCell ref="A8:A13"/>
    <mergeCell ref="A17:A23"/>
    <mergeCell ref="A27:A32"/>
    <mergeCell ref="B8:B13"/>
    <mergeCell ref="B17:B23"/>
    <mergeCell ref="B27:B32"/>
    <mergeCell ref="C8:C13"/>
    <mergeCell ref="C17:C23"/>
    <mergeCell ref="C27:C32"/>
    <mergeCell ref="D8:D13"/>
    <mergeCell ref="D17:D23"/>
    <mergeCell ref="D27:D32"/>
    <mergeCell ref="I8:I35"/>
    <mergeCell ref="J8:J35"/>
    <mergeCell ref="K8:K35"/>
    <mergeCell ref="L8:L35"/>
  </mergeCells>
  <pageMargins left="0.75" right="0.75" top="1" bottom="1" header="0.5" footer="0.5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opLeftCell="A3" workbookViewId="0">
      <selection activeCell="D25" sqref="D25"/>
    </sheetView>
  </sheetViews>
  <sheetFormatPr defaultColWidth="9" defaultRowHeight="13.5" outlineLevelCol="3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50</v>
      </c>
      <c r="B2" s="6"/>
      <c r="C2" s="7"/>
    </row>
    <row r="3" s="1" customFormat="1" ht="15.75" spans="1:3">
      <c r="A3" s="5" t="s">
        <v>51</v>
      </c>
      <c r="B3" s="8" t="s">
        <v>29</v>
      </c>
      <c r="C3" s="9"/>
    </row>
    <row r="4" s="1" customFormat="1" ht="15.75" spans="1:3">
      <c r="A4" s="5" t="s">
        <v>52</v>
      </c>
      <c r="B4" s="10" t="s">
        <v>31</v>
      </c>
      <c r="C4" s="9"/>
    </row>
    <row r="5" s="1" customFormat="1" ht="108" customHeight="1" spans="1:3">
      <c r="A5" s="5" t="s">
        <v>53</v>
      </c>
      <c r="B5" s="11" t="s">
        <v>54</v>
      </c>
      <c r="C5" s="12" t="s">
        <v>55</v>
      </c>
    </row>
    <row r="6" s="1" customFormat="1" ht="14.25" spans="1:3">
      <c r="A6" s="5" t="s">
        <v>56</v>
      </c>
      <c r="B6" s="13" t="s">
        <v>57</v>
      </c>
      <c r="C6" s="14" t="s">
        <v>58</v>
      </c>
    </row>
    <row r="7" s="1" customFormat="1" ht="123" customHeight="1" spans="1:3">
      <c r="A7" s="5" t="s">
        <v>59</v>
      </c>
      <c r="B7" s="13"/>
      <c r="C7" s="14"/>
    </row>
    <row r="8" s="1" customFormat="1" ht="14.25" spans="1:3">
      <c r="A8" s="5" t="s">
        <v>60</v>
      </c>
      <c r="B8" s="15" t="s">
        <v>37</v>
      </c>
      <c r="C8" s="16" t="s">
        <v>61</v>
      </c>
    </row>
    <row r="9" s="1" customFormat="1" ht="14.25" spans="1:3">
      <c r="A9" s="5" t="s">
        <v>62</v>
      </c>
      <c r="B9" s="17" t="s">
        <v>63</v>
      </c>
      <c r="C9" s="9" t="s">
        <v>64</v>
      </c>
    </row>
    <row r="10" s="1" customFormat="1" ht="14.25" spans="1:3">
      <c r="A10" s="5" t="s">
        <v>65</v>
      </c>
      <c r="B10" s="17" t="s">
        <v>66</v>
      </c>
      <c r="C10" s="9"/>
    </row>
    <row r="11" s="1" customFormat="1" ht="14.25" spans="1:3">
      <c r="A11" s="5" t="s">
        <v>67</v>
      </c>
      <c r="B11" s="17"/>
      <c r="C11" s="18"/>
    </row>
    <row r="13" spans="2:4">
      <c r="B13" s="70" t="s">
        <v>68</v>
      </c>
      <c r="C13" s="70" t="s">
        <v>69</v>
      </c>
      <c r="D13" s="70" t="s">
        <v>70</v>
      </c>
    </row>
    <row r="14" spans="2:4">
      <c r="B14" s="70" t="s">
        <v>71</v>
      </c>
      <c r="C14" s="70" t="s">
        <v>72</v>
      </c>
      <c r="D14" s="70" t="s">
        <v>73</v>
      </c>
    </row>
    <row r="15" spans="2:4">
      <c r="B15" s="70" t="s">
        <v>74</v>
      </c>
      <c r="C15" s="70" t="s">
        <v>75</v>
      </c>
      <c r="D15" s="70" t="s">
        <v>76</v>
      </c>
    </row>
    <row r="16" spans="2:4">
      <c r="B16" s="70" t="s">
        <v>77</v>
      </c>
      <c r="C16" s="70" t="s">
        <v>78</v>
      </c>
      <c r="D16" s="70" t="s">
        <v>79</v>
      </c>
    </row>
    <row r="17" spans="2:4">
      <c r="B17" s="70" t="s">
        <v>80</v>
      </c>
      <c r="C17" s="70" t="s">
        <v>81</v>
      </c>
      <c r="D17" s="70" t="s">
        <v>82</v>
      </c>
    </row>
    <row r="18" spans="2:4">
      <c r="B18" s="70" t="s">
        <v>83</v>
      </c>
      <c r="C18" s="70" t="s">
        <v>84</v>
      </c>
      <c r="D18" s="70" t="s">
        <v>85</v>
      </c>
    </row>
    <row r="19" spans="2:4">
      <c r="B19" s="70" t="s">
        <v>68</v>
      </c>
      <c r="C19" s="70" t="s">
        <v>86</v>
      </c>
      <c r="D19" s="70" t="s">
        <v>70</v>
      </c>
    </row>
    <row r="20" spans="2:4">
      <c r="B20" s="70" t="s">
        <v>71</v>
      </c>
      <c r="C20" s="70" t="s">
        <v>69</v>
      </c>
      <c r="D20" s="70" t="s">
        <v>73</v>
      </c>
    </row>
    <row r="21" spans="2:4">
      <c r="B21" s="70" t="s">
        <v>74</v>
      </c>
      <c r="C21" s="70" t="s">
        <v>72</v>
      </c>
      <c r="D21" s="70" t="s">
        <v>76</v>
      </c>
    </row>
    <row r="22" spans="2:4">
      <c r="B22" s="70" t="s">
        <v>77</v>
      </c>
      <c r="C22" s="70" t="s">
        <v>75</v>
      </c>
      <c r="D22" s="70" t="s">
        <v>79</v>
      </c>
    </row>
    <row r="23" spans="2:4">
      <c r="B23" s="70" t="s">
        <v>80</v>
      </c>
      <c r="C23" s="70" t="s">
        <v>78</v>
      </c>
      <c r="D23" s="70" t="s">
        <v>82</v>
      </c>
    </row>
    <row r="24" spans="2:4">
      <c r="B24" s="70" t="s">
        <v>83</v>
      </c>
      <c r="C24" s="70" t="s">
        <v>81</v>
      </c>
      <c r="D24" s="70" t="s">
        <v>85</v>
      </c>
    </row>
    <row r="25" spans="3:3">
      <c r="C25" s="70" t="s">
        <v>84</v>
      </c>
    </row>
    <row r="26" spans="3:3">
      <c r="C26" s="70" t="s">
        <v>86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2025-05-12T13:45:00Z</dcterms:created>
  <dcterms:modified xsi:type="dcterms:W3CDTF">2025-05-13T11:51:08Z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6FD6FD0517DD424E876606AC80514EA8_11</vt:lpwstr>
  </property>
  <property fmtid="{D5CDD505-2E9C-101B-9397-08002B2CF9AE}" pid="3" name="KSOProductBuildVer">
    <vt:lpwstr>2052-12.1.0.20784</vt:lpwstr>
  </property>
</Properties>
</file>