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<sst xmlns="http://schemas.openxmlformats.org/spreadsheetml/2006/main" count="170" uniqueCount="73">
  <si>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</si>
  <si>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</si>
  <si>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</si>
  <si>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</si>
  <si>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SF3184443948905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</si>
  <si>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</si>
  <si>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</si>
  <si>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</si>
  <si>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</si>
  <si>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</si>
  <si>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</si>
  <si>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</si>
  <si>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</si>
  <si>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</si>
  <si>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</si>
  <si>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</si>
  <si>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</si>
  <si>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</si>
  <si>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</si>
  <si>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</si>
  <si>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</si>
  <si>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</si>
  <si>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</si>
  <si>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</si>
  <si>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</si>
  <si>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</si>
  <si>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</si>
  <si>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</si>
  <si>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</si>
  <si>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77617-01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</si>
  <si>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</si>
  <si>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6630-677</t>
  </si>
  <si>
    <t>800</t>
  </si>
  <si>
    <t>XS</t>
  </si>
  <si>
    <t>1/1</t>
  </si>
  <si>
    <t>18.9</t>
  </si>
  <si>
    <t>19.3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</si>
  <si>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</si>
  <si>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</si>
  <si>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</si>
  <si>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</si>
  <si>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</si>
  <si>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</si>
  <si>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</si>
  <si>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</si>
  <si>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</si>
  <si>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78000-01</t>
  </si>
  <si>
    <t>78526-01</t>
  </si>
  <si>
    <t>77618-01</t>
  </si>
  <si>
    <t>合计</t>
  </si>
  <si>
    <t>Factory name (工厂名称)</t>
  </si>
  <si>
    <t>PO. Number(订单号)</t>
  </si>
  <si>
    <t>77617-01
78000-01
78526-01
77618-01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</si>
  <si>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</si>
  <si>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</si>
  <si>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</si>
  <si>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</si>
  <si>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</si>
  <si>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</si>
  <si>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</si>
  <si>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</si>
  <si>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</si>
  <si>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</si>
  <si>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</si>
  <si>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19.3kg</t>
  </si>
  <si>
    <t>Made In China</t>
  </si>
  <si>
    <t>06630677800012</t>
  </si>
  <si>
    <t>Net Weight（净重）</t>
  </si>
  <si>
    <t>18.9kg</t>
  </si>
  <si>
    <t>06630677800029</t>
  </si>
  <si>
    <t>Remark（备注）</t>
  </si>
  <si>
    <t>06630677800036</t>
  </si>
  <si>
    <t>06630677800043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</si>
</sst>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</cellStyleXfs>
  <cellXfs count="7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3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12</xdr:col>
      <xdr:colOff>111125</xdr:colOff>
      <xdr:row>4</xdr:row>
      <xdr:rowOff>97790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4225925" cy="2882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2</xdr:row>
      <xdr:rowOff>631825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438150</xdr:colOff>
      <xdr:row>6</xdr:row>
      <xdr:rowOff>219075</xdr:rowOff>
    </xdr:from>
    <xdr:to>
      <xdr:col>1</xdr:col>
      <xdr:colOff>1228725</xdr:colOff>
      <xdr:row>6</xdr:row>
      <xdr:rowOff>1114425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00300" y="3962400"/>
          <a:ext cx="790575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3"/>
  <sheetViews>
    <sheetView tabSelected="1" workbookViewId="0">
      <selection activeCell="G19" sqref="G1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45787</v>
      </c>
      <c r="F3" s="27"/>
      <c r="G3" s="28"/>
      <c r="H3" s="29"/>
      <c r="I3" s="65"/>
      <c r="J3" s="66"/>
      <c r="K3" s="66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7"/>
      <c r="J4" s="68"/>
      <c r="K4" s="68"/>
      <c r="L4" s="67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65"/>
      <c r="J5" s="66"/>
      <c r="K5" s="66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1100</v>
      </c>
      <c r="G8" s="54">
        <f>F8*0.05</f>
        <v>55</v>
      </c>
      <c r="H8" s="54">
        <f>F8+G8</f>
        <v>1155</v>
      </c>
      <c r="I8" s="69" t="s">
        <v>34</v>
      </c>
      <c r="J8" s="52" t="s">
        <v>35</v>
      </c>
      <c r="K8" s="52" t="s">
        <v>36</v>
      </c>
      <c r="L8" s="52" t="s">
        <v>37</v>
      </c>
      <c r="M8" s="70"/>
      <c r="N8" s="70"/>
      <c r="O8" s="70"/>
      <c r="P8" s="70"/>
      <c r="Q8" s="72"/>
    </row>
    <row r="9" s="19" customFormat="1" ht="20" customHeight="1" spans="1:17">
      <c r="A9" s="55"/>
      <c r="B9" s="56"/>
      <c r="C9" s="57"/>
      <c r="D9" s="58"/>
      <c r="E9" s="53" t="s">
        <v>38</v>
      </c>
      <c r="F9" s="54">
        <v>1650</v>
      </c>
      <c r="G9" s="54">
        <f t="shared" ref="G9:G43" si="0">F9*0.05</f>
        <v>82.5</v>
      </c>
      <c r="H9" s="54">
        <f t="shared" ref="H9:H43" si="1">F9+G9</f>
        <v>1732.5</v>
      </c>
      <c r="I9" s="71"/>
      <c r="J9" s="58"/>
      <c r="K9" s="58"/>
      <c r="L9" s="58"/>
      <c r="M9" s="70"/>
      <c r="N9" s="70"/>
      <c r="O9" s="70"/>
      <c r="P9" s="70"/>
      <c r="Q9" s="72"/>
    </row>
    <row r="10" s="19" customFormat="1" ht="20" customHeight="1" spans="1:17">
      <c r="A10" s="55"/>
      <c r="B10" s="56"/>
      <c r="C10" s="57"/>
      <c r="D10" s="58"/>
      <c r="E10" s="53" t="s">
        <v>39</v>
      </c>
      <c r="F10" s="54">
        <v>1350</v>
      </c>
      <c r="G10" s="54">
        <f t="shared" si="0"/>
        <v>67.5</v>
      </c>
      <c r="H10" s="54">
        <f t="shared" si="1"/>
        <v>1417.5</v>
      </c>
      <c r="I10" s="71"/>
      <c r="J10" s="58"/>
      <c r="K10" s="58"/>
      <c r="L10" s="58"/>
      <c r="M10" s="70"/>
      <c r="N10" s="70"/>
      <c r="O10" s="70"/>
      <c r="P10" s="70"/>
      <c r="Q10" s="72"/>
    </row>
    <row r="11" s="19" customFormat="1" ht="20" customHeight="1" spans="1:17">
      <c r="A11" s="55"/>
      <c r="B11" s="56"/>
      <c r="C11" s="57"/>
      <c r="D11" s="58"/>
      <c r="E11" s="53" t="s">
        <v>40</v>
      </c>
      <c r="F11" s="54">
        <v>900</v>
      </c>
      <c r="G11" s="54">
        <f t="shared" si="0"/>
        <v>45</v>
      </c>
      <c r="H11" s="54">
        <f t="shared" si="1"/>
        <v>945</v>
      </c>
      <c r="I11" s="71"/>
      <c r="J11" s="58"/>
      <c r="K11" s="58"/>
      <c r="L11" s="58"/>
      <c r="M11" s="70"/>
      <c r="N11" s="70"/>
      <c r="O11" s="70"/>
      <c r="P11" s="70"/>
      <c r="Q11" s="72"/>
    </row>
    <row r="12" s="19" customFormat="1" ht="30" spans="1:17">
      <c r="A12" s="8" t="s">
        <v>29</v>
      </c>
      <c r="B12" s="59" t="s">
        <v>41</v>
      </c>
      <c r="C12" s="10" t="s">
        <v>31</v>
      </c>
      <c r="D12" s="60" t="s">
        <v>32</v>
      </c>
      <c r="E12" s="61"/>
      <c r="F12" s="62">
        <f>SUM(F8:F11)</f>
        <v>5000</v>
      </c>
      <c r="G12" s="54">
        <f t="shared" si="0"/>
        <v>250</v>
      </c>
      <c r="H12" s="54">
        <f t="shared" si="1"/>
        <v>5250</v>
      </c>
      <c r="I12" s="71"/>
      <c r="J12" s="58"/>
      <c r="K12" s="58"/>
      <c r="L12" s="58"/>
      <c r="M12" s="72"/>
      <c r="N12" s="70"/>
      <c r="O12" s="72"/>
      <c r="P12" s="70"/>
      <c r="Q12" s="72"/>
    </row>
    <row r="13" s="19" customFormat="1" ht="30" spans="1:12">
      <c r="A13" s="8" t="s">
        <v>29</v>
      </c>
      <c r="B13" s="59" t="s">
        <v>42</v>
      </c>
      <c r="C13" s="10" t="s">
        <v>31</v>
      </c>
      <c r="D13" s="60" t="s">
        <v>32</v>
      </c>
      <c r="E13" s="61"/>
      <c r="F13" s="62">
        <f>SUM(F12:F12)</f>
        <v>5000</v>
      </c>
      <c r="G13" s="54">
        <f t="shared" si="0"/>
        <v>250</v>
      </c>
      <c r="H13" s="54">
        <f t="shared" si="1"/>
        <v>5250</v>
      </c>
      <c r="I13" s="71"/>
      <c r="J13" s="58"/>
      <c r="K13" s="58"/>
      <c r="L13" s="58"/>
    </row>
    <row r="14" s="19" customFormat="1" ht="30" spans="1:12">
      <c r="A14" s="8" t="s">
        <v>29</v>
      </c>
      <c r="B14" s="59" t="s">
        <v>43</v>
      </c>
      <c r="C14" s="10" t="s">
        <v>31</v>
      </c>
      <c r="D14" s="60" t="s">
        <v>32</v>
      </c>
      <c r="E14" s="61"/>
      <c r="F14" s="62">
        <f>SUM(F13:F13)</f>
        <v>5000</v>
      </c>
      <c r="G14" s="54">
        <f t="shared" si="0"/>
        <v>250</v>
      </c>
      <c r="H14" s="54">
        <f t="shared" si="1"/>
        <v>5250</v>
      </c>
      <c r="I14" s="71"/>
      <c r="J14" s="58"/>
      <c r="K14" s="58"/>
      <c r="L14" s="58"/>
    </row>
    <row r="15" s="19" customFormat="1" ht="30" spans="1:12">
      <c r="A15" s="8" t="s">
        <v>29</v>
      </c>
      <c r="B15" s="59" t="s">
        <v>44</v>
      </c>
      <c r="C15" s="10" t="s">
        <v>31</v>
      </c>
      <c r="D15" s="60" t="s">
        <v>32</v>
      </c>
      <c r="E15" s="61"/>
      <c r="F15" s="62">
        <f>SUM(F14:F14)</f>
        <v>5000</v>
      </c>
      <c r="G15" s="54">
        <f t="shared" si="0"/>
        <v>250</v>
      </c>
      <c r="H15" s="54">
        <f t="shared" si="1"/>
        <v>5250</v>
      </c>
      <c r="I15" s="71"/>
      <c r="J15" s="58"/>
      <c r="K15" s="58"/>
      <c r="L15" s="58"/>
    </row>
    <row r="16" s="19" customFormat="1" ht="30" spans="1:12">
      <c r="A16" s="8" t="s">
        <v>29</v>
      </c>
      <c r="B16" s="59" t="s">
        <v>45</v>
      </c>
      <c r="C16" s="10" t="s">
        <v>31</v>
      </c>
      <c r="D16" s="60" t="s">
        <v>32</v>
      </c>
      <c r="E16" s="61"/>
      <c r="F16" s="62">
        <f>SUM(F13:F13)</f>
        <v>5000</v>
      </c>
      <c r="G16" s="54">
        <f t="shared" si="0"/>
        <v>250</v>
      </c>
      <c r="H16" s="54">
        <f t="shared" si="1"/>
        <v>5250</v>
      </c>
      <c r="I16" s="71"/>
      <c r="J16" s="58"/>
      <c r="K16" s="58"/>
      <c r="L16" s="58"/>
    </row>
    <row r="17" s="19" customFormat="1" ht="20" customHeight="1" spans="1:17">
      <c r="A17" s="49" t="s">
        <v>46</v>
      </c>
      <c r="B17" s="50" t="s">
        <v>30</v>
      </c>
      <c r="C17" s="51" t="s">
        <v>31</v>
      </c>
      <c r="D17" s="52" t="s">
        <v>32</v>
      </c>
      <c r="E17" s="53" t="s">
        <v>33</v>
      </c>
      <c r="F17" s="54">
        <v>1100</v>
      </c>
      <c r="G17" s="54">
        <f t="shared" si="0"/>
        <v>55</v>
      </c>
      <c r="H17" s="54">
        <f t="shared" si="1"/>
        <v>1155</v>
      </c>
      <c r="I17" s="71"/>
      <c r="J17" s="58"/>
      <c r="K17" s="58"/>
      <c r="L17" s="58"/>
      <c r="M17" s="70"/>
      <c r="N17" s="70"/>
      <c r="O17" s="70"/>
      <c r="P17" s="70"/>
      <c r="Q17" s="72"/>
    </row>
    <row r="18" s="19" customFormat="1" ht="20" customHeight="1" spans="1:17">
      <c r="A18" s="55"/>
      <c r="B18" s="56"/>
      <c r="C18" s="57"/>
      <c r="D18" s="58"/>
      <c r="E18" s="53" t="s">
        <v>38</v>
      </c>
      <c r="F18" s="54">
        <v>1650</v>
      </c>
      <c r="G18" s="54">
        <f t="shared" si="0"/>
        <v>82.5</v>
      </c>
      <c r="H18" s="54">
        <f t="shared" si="1"/>
        <v>1732.5</v>
      </c>
      <c r="I18" s="71"/>
      <c r="J18" s="58"/>
      <c r="K18" s="58"/>
      <c r="L18" s="58"/>
      <c r="M18" s="70"/>
      <c r="N18" s="70"/>
      <c r="O18" s="70"/>
      <c r="P18" s="70"/>
      <c r="Q18" s="72"/>
    </row>
    <row r="19" s="19" customFormat="1" ht="20" customHeight="1" spans="1:17">
      <c r="A19" s="55"/>
      <c r="B19" s="56"/>
      <c r="C19" s="57"/>
      <c r="D19" s="58"/>
      <c r="E19" s="53" t="s">
        <v>39</v>
      </c>
      <c r="F19" s="54">
        <v>1350</v>
      </c>
      <c r="G19" s="54">
        <f t="shared" si="0"/>
        <v>67.5</v>
      </c>
      <c r="H19" s="54">
        <f t="shared" si="1"/>
        <v>1417.5</v>
      </c>
      <c r="I19" s="71"/>
      <c r="J19" s="58"/>
      <c r="K19" s="58"/>
      <c r="L19" s="58"/>
      <c r="M19" s="70"/>
      <c r="N19" s="70"/>
      <c r="O19" s="70"/>
      <c r="P19" s="70"/>
      <c r="Q19" s="72"/>
    </row>
    <row r="20" s="19" customFormat="1" ht="20" customHeight="1" spans="1:17">
      <c r="A20" s="55"/>
      <c r="B20" s="56"/>
      <c r="C20" s="57"/>
      <c r="D20" s="58"/>
      <c r="E20" s="53" t="s">
        <v>40</v>
      </c>
      <c r="F20" s="54">
        <v>900</v>
      </c>
      <c r="G20" s="54">
        <f t="shared" si="0"/>
        <v>45</v>
      </c>
      <c r="H20" s="54">
        <f t="shared" si="1"/>
        <v>945</v>
      </c>
      <c r="I20" s="71"/>
      <c r="J20" s="58"/>
      <c r="K20" s="58"/>
      <c r="L20" s="58"/>
      <c r="M20" s="70"/>
      <c r="N20" s="70"/>
      <c r="O20" s="70"/>
      <c r="P20" s="70"/>
      <c r="Q20" s="72"/>
    </row>
    <row r="21" s="19" customFormat="1" ht="30" spans="1:17">
      <c r="A21" s="8" t="s">
        <v>46</v>
      </c>
      <c r="B21" s="59" t="s">
        <v>41</v>
      </c>
      <c r="C21" s="10" t="s">
        <v>31</v>
      </c>
      <c r="D21" s="60" t="s">
        <v>32</v>
      </c>
      <c r="E21" s="61"/>
      <c r="F21" s="62">
        <f>SUM(F17:F20)</f>
        <v>5000</v>
      </c>
      <c r="G21" s="54">
        <f t="shared" si="0"/>
        <v>250</v>
      </c>
      <c r="H21" s="54">
        <f t="shared" si="1"/>
        <v>5250</v>
      </c>
      <c r="I21" s="71"/>
      <c r="J21" s="58"/>
      <c r="K21" s="58"/>
      <c r="L21" s="58"/>
      <c r="M21" s="72"/>
      <c r="N21" s="70"/>
      <c r="O21" s="72"/>
      <c r="P21" s="70"/>
      <c r="Q21" s="72"/>
    </row>
    <row r="22" s="19" customFormat="1" ht="30" spans="1:12">
      <c r="A22" s="8" t="s">
        <v>46</v>
      </c>
      <c r="B22" s="59" t="s">
        <v>42</v>
      </c>
      <c r="C22" s="10" t="s">
        <v>31</v>
      </c>
      <c r="D22" s="60" t="s">
        <v>32</v>
      </c>
      <c r="E22" s="61"/>
      <c r="F22" s="62">
        <f t="shared" ref="F22:F24" si="2">SUM(F21:F21)</f>
        <v>5000</v>
      </c>
      <c r="G22" s="54">
        <f t="shared" si="0"/>
        <v>250</v>
      </c>
      <c r="H22" s="54">
        <f t="shared" si="1"/>
        <v>5250</v>
      </c>
      <c r="I22" s="71"/>
      <c r="J22" s="58"/>
      <c r="K22" s="58"/>
      <c r="L22" s="58"/>
    </row>
    <row r="23" s="19" customFormat="1" ht="30" spans="1:12">
      <c r="A23" s="8" t="s">
        <v>46</v>
      </c>
      <c r="B23" s="59" t="s">
        <v>43</v>
      </c>
      <c r="C23" s="10" t="s">
        <v>31</v>
      </c>
      <c r="D23" s="60" t="s">
        <v>32</v>
      </c>
      <c r="E23" s="61"/>
      <c r="F23" s="62">
        <f t="shared" si="2"/>
        <v>5000</v>
      </c>
      <c r="G23" s="54">
        <f t="shared" si="0"/>
        <v>250</v>
      </c>
      <c r="H23" s="54">
        <f t="shared" si="1"/>
        <v>5250</v>
      </c>
      <c r="I23" s="71"/>
      <c r="J23" s="58"/>
      <c r="K23" s="58"/>
      <c r="L23" s="58"/>
    </row>
    <row r="24" s="19" customFormat="1" ht="30" spans="1:12">
      <c r="A24" s="8" t="s">
        <v>46</v>
      </c>
      <c r="B24" s="59" t="s">
        <v>44</v>
      </c>
      <c r="C24" s="10" t="s">
        <v>31</v>
      </c>
      <c r="D24" s="60" t="s">
        <v>32</v>
      </c>
      <c r="E24" s="61"/>
      <c r="F24" s="62">
        <f t="shared" si="2"/>
        <v>5000</v>
      </c>
      <c r="G24" s="54">
        <f t="shared" si="0"/>
        <v>250</v>
      </c>
      <c r="H24" s="54">
        <f t="shared" si="1"/>
        <v>5250</v>
      </c>
      <c r="I24" s="71"/>
      <c r="J24" s="58"/>
      <c r="K24" s="58"/>
      <c r="L24" s="58"/>
    </row>
    <row r="25" s="19" customFormat="1" ht="30" spans="1:12">
      <c r="A25" s="8" t="s">
        <v>46</v>
      </c>
      <c r="B25" s="59" t="s">
        <v>45</v>
      </c>
      <c r="C25" s="10" t="s">
        <v>31</v>
      </c>
      <c r="D25" s="60" t="s">
        <v>32</v>
      </c>
      <c r="E25" s="61"/>
      <c r="F25" s="62">
        <f>SUM(F22:F22)</f>
        <v>5000</v>
      </c>
      <c r="G25" s="54">
        <f t="shared" si="0"/>
        <v>250</v>
      </c>
      <c r="H25" s="54">
        <f t="shared" si="1"/>
        <v>5250</v>
      </c>
      <c r="I25" s="71"/>
      <c r="J25" s="58"/>
      <c r="K25" s="58"/>
      <c r="L25" s="58"/>
    </row>
    <row r="26" s="19" customFormat="1" ht="20" customHeight="1" spans="1:17">
      <c r="A26" s="49" t="s">
        <v>47</v>
      </c>
      <c r="B26" s="50" t="s">
        <v>30</v>
      </c>
      <c r="C26" s="51" t="s">
        <v>31</v>
      </c>
      <c r="D26" s="52" t="s">
        <v>32</v>
      </c>
      <c r="E26" s="53" t="s">
        <v>33</v>
      </c>
      <c r="F26" s="54">
        <v>1100</v>
      </c>
      <c r="G26" s="54">
        <f t="shared" si="0"/>
        <v>55</v>
      </c>
      <c r="H26" s="54">
        <f t="shared" si="1"/>
        <v>1155</v>
      </c>
      <c r="I26" s="71"/>
      <c r="J26" s="58"/>
      <c r="K26" s="58"/>
      <c r="L26" s="58"/>
      <c r="M26" s="70"/>
      <c r="N26" s="70"/>
      <c r="O26" s="70"/>
      <c r="P26" s="70"/>
      <c r="Q26" s="72"/>
    </row>
    <row r="27" s="19" customFormat="1" ht="20" customHeight="1" spans="1:17">
      <c r="A27" s="55"/>
      <c r="B27" s="56"/>
      <c r="C27" s="57"/>
      <c r="D27" s="58"/>
      <c r="E27" s="53" t="s">
        <v>38</v>
      </c>
      <c r="F27" s="54">
        <v>1650</v>
      </c>
      <c r="G27" s="54">
        <f t="shared" si="0"/>
        <v>82.5</v>
      </c>
      <c r="H27" s="54">
        <f t="shared" si="1"/>
        <v>1732.5</v>
      </c>
      <c r="I27" s="71"/>
      <c r="J27" s="58"/>
      <c r="K27" s="58"/>
      <c r="L27" s="58"/>
      <c r="M27" s="70"/>
      <c r="N27" s="70"/>
      <c r="O27" s="70"/>
      <c r="P27" s="70"/>
      <c r="Q27" s="72"/>
    </row>
    <row r="28" s="19" customFormat="1" ht="20" customHeight="1" spans="1:17">
      <c r="A28" s="55"/>
      <c r="B28" s="56"/>
      <c r="C28" s="57"/>
      <c r="D28" s="58"/>
      <c r="E28" s="53" t="s">
        <v>39</v>
      </c>
      <c r="F28" s="54">
        <v>1350</v>
      </c>
      <c r="G28" s="54">
        <f t="shared" si="0"/>
        <v>67.5</v>
      </c>
      <c r="H28" s="54">
        <f t="shared" si="1"/>
        <v>1417.5</v>
      </c>
      <c r="I28" s="71"/>
      <c r="J28" s="58"/>
      <c r="K28" s="58"/>
      <c r="L28" s="58"/>
      <c r="M28" s="70"/>
      <c r="N28" s="70"/>
      <c r="O28" s="70"/>
      <c r="P28" s="70"/>
      <c r="Q28" s="72"/>
    </row>
    <row r="29" s="19" customFormat="1" ht="20" customHeight="1" spans="1:17">
      <c r="A29" s="55"/>
      <c r="B29" s="56"/>
      <c r="C29" s="57"/>
      <c r="D29" s="58"/>
      <c r="E29" s="53" t="s">
        <v>40</v>
      </c>
      <c r="F29" s="54">
        <v>900</v>
      </c>
      <c r="G29" s="54">
        <f t="shared" si="0"/>
        <v>45</v>
      </c>
      <c r="H29" s="54">
        <f t="shared" si="1"/>
        <v>945</v>
      </c>
      <c r="I29" s="71"/>
      <c r="J29" s="58"/>
      <c r="K29" s="58"/>
      <c r="L29" s="58"/>
      <c r="M29" s="70"/>
      <c r="N29" s="70"/>
      <c r="O29" s="70"/>
      <c r="P29" s="70"/>
      <c r="Q29" s="72"/>
    </row>
    <row r="30" s="19" customFormat="1" ht="30" spans="1:17">
      <c r="A30" s="8" t="s">
        <v>47</v>
      </c>
      <c r="B30" s="59" t="s">
        <v>41</v>
      </c>
      <c r="C30" s="10" t="s">
        <v>31</v>
      </c>
      <c r="D30" s="60" t="s">
        <v>32</v>
      </c>
      <c r="E30" s="61"/>
      <c r="F30" s="62">
        <f>SUM(F26:F29)</f>
        <v>5000</v>
      </c>
      <c r="G30" s="54">
        <f t="shared" si="0"/>
        <v>250</v>
      </c>
      <c r="H30" s="54">
        <f t="shared" si="1"/>
        <v>5250</v>
      </c>
      <c r="I30" s="71"/>
      <c r="J30" s="58"/>
      <c r="K30" s="58"/>
      <c r="L30" s="58"/>
      <c r="M30" s="72"/>
      <c r="N30" s="70"/>
      <c r="O30" s="72"/>
      <c r="P30" s="70"/>
      <c r="Q30" s="72"/>
    </row>
    <row r="31" s="19" customFormat="1" ht="30" spans="1:12">
      <c r="A31" s="8" t="s">
        <v>47</v>
      </c>
      <c r="B31" s="59" t="s">
        <v>42</v>
      </c>
      <c r="C31" s="10" t="s">
        <v>31</v>
      </c>
      <c r="D31" s="60" t="s">
        <v>32</v>
      </c>
      <c r="E31" s="61"/>
      <c r="F31" s="62">
        <f t="shared" ref="F31:F33" si="3">SUM(F30:F30)</f>
        <v>5000</v>
      </c>
      <c r="G31" s="54">
        <f t="shared" si="0"/>
        <v>250</v>
      </c>
      <c r="H31" s="54">
        <f t="shared" si="1"/>
        <v>5250</v>
      </c>
      <c r="I31" s="71"/>
      <c r="J31" s="58"/>
      <c r="K31" s="58"/>
      <c r="L31" s="58"/>
    </row>
    <row r="32" s="19" customFormat="1" ht="30" spans="1:12">
      <c r="A32" s="8" t="s">
        <v>47</v>
      </c>
      <c r="B32" s="59" t="s">
        <v>43</v>
      </c>
      <c r="C32" s="10" t="s">
        <v>31</v>
      </c>
      <c r="D32" s="60" t="s">
        <v>32</v>
      </c>
      <c r="E32" s="61"/>
      <c r="F32" s="62">
        <f t="shared" si="3"/>
        <v>5000</v>
      </c>
      <c r="G32" s="54">
        <f t="shared" si="0"/>
        <v>250</v>
      </c>
      <c r="H32" s="54">
        <f t="shared" si="1"/>
        <v>5250</v>
      </c>
      <c r="I32" s="71"/>
      <c r="J32" s="58"/>
      <c r="K32" s="58"/>
      <c r="L32" s="58"/>
    </row>
    <row r="33" s="19" customFormat="1" ht="30" spans="1:12">
      <c r="A33" s="8" t="s">
        <v>47</v>
      </c>
      <c r="B33" s="59" t="s">
        <v>44</v>
      </c>
      <c r="C33" s="10" t="s">
        <v>31</v>
      </c>
      <c r="D33" s="60" t="s">
        <v>32</v>
      </c>
      <c r="E33" s="61"/>
      <c r="F33" s="62">
        <f t="shared" si="3"/>
        <v>5000</v>
      </c>
      <c r="G33" s="54">
        <f t="shared" si="0"/>
        <v>250</v>
      </c>
      <c r="H33" s="54">
        <f t="shared" si="1"/>
        <v>5250</v>
      </c>
      <c r="I33" s="71"/>
      <c r="J33" s="58"/>
      <c r="K33" s="58"/>
      <c r="L33" s="58"/>
    </row>
    <row r="34" s="19" customFormat="1" ht="30" spans="1:12">
      <c r="A34" s="8" t="s">
        <v>47</v>
      </c>
      <c r="B34" s="59" t="s">
        <v>45</v>
      </c>
      <c r="C34" s="10" t="s">
        <v>31</v>
      </c>
      <c r="D34" s="60" t="s">
        <v>32</v>
      </c>
      <c r="E34" s="61"/>
      <c r="F34" s="62">
        <f>SUM(F31:F31)</f>
        <v>5000</v>
      </c>
      <c r="G34" s="54">
        <f t="shared" si="0"/>
        <v>250</v>
      </c>
      <c r="H34" s="54">
        <f t="shared" si="1"/>
        <v>5250</v>
      </c>
      <c r="I34" s="71"/>
      <c r="J34" s="58"/>
      <c r="K34" s="58"/>
      <c r="L34" s="58"/>
    </row>
    <row r="35" s="19" customFormat="1" ht="20" customHeight="1" spans="1:17">
      <c r="A35" s="49" t="s">
        <v>48</v>
      </c>
      <c r="B35" s="50" t="s">
        <v>30</v>
      </c>
      <c r="C35" s="51" t="s">
        <v>31</v>
      </c>
      <c r="D35" s="52" t="s">
        <v>32</v>
      </c>
      <c r="E35" s="53" t="s">
        <v>38</v>
      </c>
      <c r="F35" s="54">
        <v>6</v>
      </c>
      <c r="G35" s="54">
        <f t="shared" si="0"/>
        <v>0.3</v>
      </c>
      <c r="H35" s="54">
        <f t="shared" si="1"/>
        <v>6.3</v>
      </c>
      <c r="I35" s="71"/>
      <c r="J35" s="58"/>
      <c r="K35" s="58"/>
      <c r="L35" s="58"/>
      <c r="M35" s="70"/>
      <c r="N35" s="70"/>
      <c r="O35" s="70"/>
      <c r="P35" s="70"/>
      <c r="Q35" s="72"/>
    </row>
    <row r="36" s="19" customFormat="1" ht="20" customHeight="1" spans="1:17">
      <c r="A36" s="55"/>
      <c r="B36" s="56"/>
      <c r="C36" s="57"/>
      <c r="D36" s="58"/>
      <c r="E36" s="53" t="s">
        <v>39</v>
      </c>
      <c r="F36" s="54">
        <v>2</v>
      </c>
      <c r="G36" s="54">
        <f t="shared" si="0"/>
        <v>0.1</v>
      </c>
      <c r="H36" s="54">
        <f t="shared" si="1"/>
        <v>2.1</v>
      </c>
      <c r="I36" s="71"/>
      <c r="J36" s="58"/>
      <c r="K36" s="58"/>
      <c r="L36" s="58"/>
      <c r="M36" s="70"/>
      <c r="N36" s="70"/>
      <c r="O36" s="70"/>
      <c r="P36" s="70"/>
      <c r="Q36" s="72"/>
    </row>
    <row r="37" s="19" customFormat="1" ht="20" customHeight="1" spans="1:17">
      <c r="A37" s="55"/>
      <c r="B37" s="56"/>
      <c r="C37" s="57"/>
      <c r="D37" s="58"/>
      <c r="E37" s="53" t="s">
        <v>40</v>
      </c>
      <c r="F37" s="54">
        <v>2</v>
      </c>
      <c r="G37" s="54">
        <f t="shared" si="0"/>
        <v>0.1</v>
      </c>
      <c r="H37" s="54">
        <f t="shared" si="1"/>
        <v>2.1</v>
      </c>
      <c r="I37" s="71"/>
      <c r="J37" s="58"/>
      <c r="K37" s="58"/>
      <c r="L37" s="58"/>
      <c r="M37" s="70"/>
      <c r="N37" s="70"/>
      <c r="O37" s="70"/>
      <c r="P37" s="70"/>
      <c r="Q37" s="72"/>
    </row>
    <row r="38" s="19" customFormat="1" ht="30" spans="1:17">
      <c r="A38" s="8" t="s">
        <v>48</v>
      </c>
      <c r="B38" s="59" t="s">
        <v>41</v>
      </c>
      <c r="C38" s="10" t="s">
        <v>31</v>
      </c>
      <c r="D38" s="60" t="s">
        <v>32</v>
      </c>
      <c r="E38" s="61"/>
      <c r="F38" s="62">
        <f>SUM(F35:F37)</f>
        <v>10</v>
      </c>
      <c r="G38" s="54">
        <f t="shared" si="0"/>
        <v>0.5</v>
      </c>
      <c r="H38" s="54">
        <f t="shared" si="1"/>
        <v>10.5</v>
      </c>
      <c r="I38" s="71"/>
      <c r="J38" s="58"/>
      <c r="K38" s="58"/>
      <c r="L38" s="58"/>
      <c r="M38" s="72"/>
      <c r="N38" s="70"/>
      <c r="O38" s="72"/>
      <c r="P38" s="70"/>
      <c r="Q38" s="72"/>
    </row>
    <row r="39" s="19" customFormat="1" ht="30" spans="1:12">
      <c r="A39" s="8" t="s">
        <v>48</v>
      </c>
      <c r="B39" s="59" t="s">
        <v>42</v>
      </c>
      <c r="C39" s="10" t="s">
        <v>31</v>
      </c>
      <c r="D39" s="60" t="s">
        <v>32</v>
      </c>
      <c r="E39" s="61"/>
      <c r="F39" s="62">
        <f t="shared" ref="F39:F41" si="4">SUM(F38:F38)</f>
        <v>10</v>
      </c>
      <c r="G39" s="54">
        <f t="shared" si="0"/>
        <v>0.5</v>
      </c>
      <c r="H39" s="54">
        <f t="shared" si="1"/>
        <v>10.5</v>
      </c>
      <c r="I39" s="71"/>
      <c r="J39" s="58"/>
      <c r="K39" s="58"/>
      <c r="L39" s="58"/>
    </row>
    <row r="40" s="19" customFormat="1" ht="30" spans="1:12">
      <c r="A40" s="8" t="s">
        <v>48</v>
      </c>
      <c r="B40" s="59" t="s">
        <v>43</v>
      </c>
      <c r="C40" s="10" t="s">
        <v>31</v>
      </c>
      <c r="D40" s="60" t="s">
        <v>32</v>
      </c>
      <c r="E40" s="61"/>
      <c r="F40" s="62">
        <f t="shared" si="4"/>
        <v>10</v>
      </c>
      <c r="G40" s="54">
        <f t="shared" si="0"/>
        <v>0.5</v>
      </c>
      <c r="H40" s="54">
        <f t="shared" si="1"/>
        <v>10.5</v>
      </c>
      <c r="I40" s="71"/>
      <c r="J40" s="58"/>
      <c r="K40" s="58"/>
      <c r="L40" s="58"/>
    </row>
    <row r="41" s="19" customFormat="1" ht="30" spans="1:12">
      <c r="A41" s="8" t="s">
        <v>48</v>
      </c>
      <c r="B41" s="59" t="s">
        <v>44</v>
      </c>
      <c r="C41" s="10" t="s">
        <v>31</v>
      </c>
      <c r="D41" s="60" t="s">
        <v>32</v>
      </c>
      <c r="E41" s="61"/>
      <c r="F41" s="62">
        <f t="shared" si="4"/>
        <v>10</v>
      </c>
      <c r="G41" s="54">
        <f t="shared" si="0"/>
        <v>0.5</v>
      </c>
      <c r="H41" s="54">
        <f t="shared" si="1"/>
        <v>10.5</v>
      </c>
      <c r="I41" s="71"/>
      <c r="J41" s="58"/>
      <c r="K41" s="58"/>
      <c r="L41" s="58"/>
    </row>
    <row r="42" s="19" customFormat="1" ht="30" spans="1:12">
      <c r="A42" s="8" t="s">
        <v>48</v>
      </c>
      <c r="B42" s="59" t="s">
        <v>45</v>
      </c>
      <c r="C42" s="10" t="s">
        <v>31</v>
      </c>
      <c r="D42" s="60" t="s">
        <v>32</v>
      </c>
      <c r="E42" s="61"/>
      <c r="F42" s="62">
        <f>SUM(F39:F39)</f>
        <v>10</v>
      </c>
      <c r="G42" s="54">
        <f t="shared" si="0"/>
        <v>0.5</v>
      </c>
      <c r="H42" s="54">
        <f t="shared" si="1"/>
        <v>10.5</v>
      </c>
      <c r="I42" s="71"/>
      <c r="J42" s="58"/>
      <c r="K42" s="58"/>
      <c r="L42" s="58"/>
    </row>
    <row r="43" s="19" customFormat="1" ht="15" spans="1:12">
      <c r="A43" s="63" t="s">
        <v>49</v>
      </c>
      <c r="B43" s="64"/>
      <c r="C43" s="64"/>
      <c r="D43" s="60"/>
      <c r="E43" s="64"/>
      <c r="F43" s="10">
        <f>SUM(F8:F42)</f>
        <v>90060</v>
      </c>
      <c r="G43" s="54">
        <f t="shared" si="0"/>
        <v>4503</v>
      </c>
      <c r="H43" s="54">
        <f t="shared" si="1"/>
        <v>94563</v>
      </c>
      <c r="I43" s="73"/>
      <c r="J43" s="73"/>
      <c r="K43" s="73"/>
      <c r="L43" s="73"/>
    </row>
  </sheetData>
  <mergeCells count="24">
    <mergeCell ref="A1:L1"/>
    <mergeCell ref="A2:L2"/>
    <mergeCell ref="E3:F3"/>
    <mergeCell ref="E4:F4"/>
    <mergeCell ref="A8:A11"/>
    <mergeCell ref="A17:A20"/>
    <mergeCell ref="A26:A29"/>
    <mergeCell ref="A35:A37"/>
    <mergeCell ref="B8:B11"/>
    <mergeCell ref="B17:B20"/>
    <mergeCell ref="B26:B29"/>
    <mergeCell ref="B35:B37"/>
    <mergeCell ref="C8:C11"/>
    <mergeCell ref="C17:C20"/>
    <mergeCell ref="C26:C29"/>
    <mergeCell ref="C35:C37"/>
    <mergeCell ref="D8:D11"/>
    <mergeCell ref="D17:D20"/>
    <mergeCell ref="D26:D29"/>
    <mergeCell ref="D35:D37"/>
    <mergeCell ref="I8:I42"/>
    <mergeCell ref="J8:J42"/>
    <mergeCell ref="K8:K42"/>
    <mergeCell ref="L8:L42"/>
  </mergeCells>
  <pageMargins left="0.7" right="0.7" top="0.75" bottom="0.75" header="0.3" footer="0.3"/>
  <pageSetup paperSize="9" scale="64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workbookViewId="0">
      <selection activeCell="E13" sqref="E13"/>
    </sheetView>
  </sheetViews>
  <sheetFormatPr defaultColWidth="9" defaultRowHeight="13.5" outlineLevelCol="4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50</v>
      </c>
      <c r="B2" s="6"/>
      <c r="C2" s="7"/>
    </row>
    <row r="3" s="1" customFormat="1" ht="60.75" spans="1:3">
      <c r="A3" s="5" t="s">
        <v>51</v>
      </c>
      <c r="B3" s="8" t="s">
        <v>52</v>
      </c>
      <c r="C3" s="9"/>
    </row>
    <row r="4" s="1" customFormat="1" ht="15.75" spans="1:3">
      <c r="A4" s="5" t="s">
        <v>53</v>
      </c>
      <c r="B4" s="10" t="s">
        <v>31</v>
      </c>
      <c r="C4" s="9"/>
    </row>
    <row r="5" s="1" customFormat="1" ht="108" customHeight="1" spans="1:3">
      <c r="A5" s="5" t="s">
        <v>54</v>
      </c>
      <c r="B5" s="11" t="s">
        <v>55</v>
      </c>
      <c r="C5" s="12" t="s">
        <v>56</v>
      </c>
    </row>
    <row r="6" s="1" customFormat="1" ht="14.25" spans="1:3">
      <c r="A6" s="5" t="s">
        <v>57</v>
      </c>
      <c r="B6" s="13" t="s">
        <v>58</v>
      </c>
      <c r="C6" s="14" t="s">
        <v>59</v>
      </c>
    </row>
    <row r="7" s="1" customFormat="1" ht="123" customHeight="1" spans="1:3">
      <c r="A7" s="5" t="s">
        <v>60</v>
      </c>
      <c r="B7" s="13"/>
      <c r="C7" s="14"/>
    </row>
    <row r="8" s="1" customFormat="1" ht="14.25" spans="1:3">
      <c r="A8" s="5" t="s">
        <v>61</v>
      </c>
      <c r="B8" s="15" t="s">
        <v>37</v>
      </c>
      <c r="C8" s="16" t="s">
        <v>62</v>
      </c>
    </row>
    <row r="9" s="1" customFormat="1" ht="14.25" spans="1:5">
      <c r="A9" s="5" t="s">
        <v>63</v>
      </c>
      <c r="B9" s="17" t="s">
        <v>64</v>
      </c>
      <c r="C9" s="9" t="s">
        <v>65</v>
      </c>
      <c r="E9" s="74" t="s">
        <v>66</v>
      </c>
    </row>
    <row r="10" s="1" customFormat="1" ht="14.25" spans="1:5">
      <c r="A10" s="5" t="s">
        <v>67</v>
      </c>
      <c r="B10" s="17" t="s">
        <v>68</v>
      </c>
      <c r="C10" s="9"/>
      <c r="E10" s="74" t="s">
        <v>69</v>
      </c>
    </row>
    <row r="11" s="1" customFormat="1" ht="14.25" spans="1:5">
      <c r="A11" s="5" t="s">
        <v>70</v>
      </c>
      <c r="B11" s="17"/>
      <c r="C11" s="18"/>
      <c r="E11" s="74" t="s">
        <v>71</v>
      </c>
    </row>
    <row r="12" spans="5:5">
      <c r="E12" s="74" t="s">
        <v>72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2025-05-10T02:26:48Z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39C3638CF3174E0EB21FC3AA3BFE6912_12</vt:lpwstr>
  </property>
</Properties>
</file>