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</sheets>
  <externalReferences>
    <externalReference r:id="rId3"/>
  </externalReferences>
  <definedNames>
    <definedName name="MAN">'[1]size chart'!$B$2:$B$14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<sst xmlns="http://schemas.openxmlformats.org/spreadsheetml/2006/main" count="139" uniqueCount="78">
  <si>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</si>
  <si>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</si>
  <si>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</si>
  <si>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</si>
  <si>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sf3166400245828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</si>
  <si>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</si>
  <si>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</si>
  <si>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</si>
  <si>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</si>
  <si>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</si>
  <si>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</si>
  <si>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</si>
  <si>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</si>
  <si>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</si>
  <si>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</si>
  <si>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</si>
  <si>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</si>
  <si>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</si>
  <si>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</si>
  <si>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</si>
  <si>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</si>
  <si>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</si>
  <si>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</si>
  <si>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</si>
  <si>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</si>
  <si>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</si>
  <si>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</si>
  <si>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</si>
  <si>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</si>
  <si>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78525-01 
78533-01 
78534-01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</si>
  <si>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</si>
  <si>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 xml:space="preserve"> 6986-693</t>
  </si>
  <si>
    <t>250</t>
  </si>
  <si>
    <t>XS</t>
  </si>
  <si>
    <t>1/2</t>
  </si>
  <si>
    <t>12.8</t>
  </si>
  <si>
    <t>13.2</t>
  </si>
  <si>
    <t>30*40*50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</si>
  <si>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</si>
  <si>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</si>
  <si>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</si>
  <si>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</si>
  <si>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</si>
  <si>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</si>
  <si>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902</t>
  </si>
  <si>
    <t>2/2</t>
  </si>
  <si>
    <t>17.6</t>
  </si>
  <si>
    <t>18</t>
  </si>
  <si>
    <t>白色再生空白标(6.0*2.5)
（blank care label)</t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</si>
  <si>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</si>
  <si>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</si>
  <si>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</si>
  <si>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</si>
  <si>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</si>
  <si>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
RECYCLE COMPONENT LABEL 
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</si>
  <si>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</si>
  <si>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</si>
  <si>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</si>
  <si>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</si>
  <si>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</si>
  <si>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</si>
  <si>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</si>
  <si>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13.2KG</t>
  </si>
  <si>
    <t>Made In China</t>
  </si>
  <si>
    <t>Net Weight（净重）</t>
  </si>
  <si>
    <t>12.8KG</t>
  </si>
  <si>
    <t>Remark（备注）</t>
  </si>
  <si>
    <t xml:space="preserve">RECYCLE CARE LABEL 
RECYCLE COMPONENT LABEL 
BLANK CARE LABEL 
</t>
  </si>
  <si>
    <t>18KG</t>
  </si>
  <si>
    <t>17.6KG</t>
  </si>
  <si>
    <t>06986693902019</t>
  </si>
  <si>
    <t>06986693902026</t>
  </si>
  <si>
    <t>06986693902033</t>
  </si>
  <si>
    <t>06986693902040</t>
  </si>
  <si>
    <t>06986693250011</t>
  </si>
  <si>
    <t>06986693250028</t>
  </si>
  <si>
    <t>06986693250035</t>
  </si>
  <si>
    <t>06986693250042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</si>
</sst>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7" applyNumberFormat="0" applyAlignment="0" applyProtection="0">
      <alignment vertical="center"/>
    </xf>
    <xf numFmtId="0" fontId="27" fillId="4" borderId="18" applyNumberFormat="0" applyAlignment="0" applyProtection="0">
      <alignment vertical="center"/>
    </xf>
    <xf numFmtId="0" fontId="28" fillId="4" borderId="17" applyNumberFormat="0" applyAlignment="0" applyProtection="0">
      <alignment vertical="center"/>
    </xf>
    <xf numFmtId="0" fontId="29" fillId="5" borderId="19" applyNumberFormat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7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8" xfId="5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4" xfId="50" applyFont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49" fontId="2" fillId="0" borderId="4" xfId="50" applyNumberFormat="1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6" xfId="49" applyFont="1" applyFill="1" applyBorder="1" applyAlignment="1">
      <alignment horizontal="center" vertical="center" wrapText="1"/>
    </xf>
    <xf numFmtId="178" fontId="12" fillId="0" borderId="6" xfId="49" applyNumberFormat="1" applyFont="1" applyFill="1" applyBorder="1" applyAlignment="1">
      <alignment horizontal="center" vertical="center" wrapText="1"/>
    </xf>
    <xf numFmtId="177" fontId="12" fillId="0" borderId="6" xfId="49" applyNumberFormat="1" applyFont="1" applyFill="1" applyBorder="1" applyAlignment="1">
      <alignment horizontal="center" vertical="center" wrapText="1"/>
    </xf>
    <xf numFmtId="49" fontId="12" fillId="0" borderId="6" xfId="49" applyNumberFormat="1" applyFont="1" applyFill="1" applyBorder="1" applyAlignment="1">
      <alignment horizontal="center" vertical="center" wrapText="1"/>
    </xf>
    <xf numFmtId="176" fontId="12" fillId="0" borderId="6" xfId="49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5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/>
    </xf>
    <xf numFmtId="49" fontId="16" fillId="0" borderId="11" xfId="0" applyNumberFormat="1" applyFont="1" applyFill="1" applyBorder="1" applyAlignment="1">
      <alignment horizontal="center" vertical="center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/>
    </xf>
    <xf numFmtId="49" fontId="16" fillId="0" borderId="12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>
      <alignment horizontal="center" vertical="center"/>
    </xf>
    <xf numFmtId="49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49" fontId="16" fillId="0" borderId="13" xfId="0" applyNumberFormat="1" applyFont="1" applyFill="1" applyBorder="1" applyAlignment="1">
      <alignment horizontal="center" vertical="center" wrapText="1"/>
    </xf>
    <xf numFmtId="49" fontId="16" fillId="0" borderId="6" xfId="0" applyNumberFormat="1" applyFont="1" applyFill="1" applyBorder="1" applyAlignment="1">
      <alignment horizontal="center" vertical="center" wrapText="1"/>
    </xf>
    <xf numFmtId="49" fontId="16" fillId="0" borderId="11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5" Type="http://schemas.openxmlformats.org/officeDocument/2006/relationships/image" Target="../media/image7.png"/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10</xdr:col>
      <xdr:colOff>645160</xdr:colOff>
      <xdr:row>4</xdr:row>
      <xdr:rowOff>25400</xdr:rowOff>
    </xdr:to>
    <xdr:pic>
      <xdr:nvPicPr>
        <xdr:cNvPr id="16" name="图片 1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00650" y="1000125"/>
          <a:ext cx="3388360" cy="2159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2</xdr:row>
      <xdr:rowOff>22225</xdr:rowOff>
    </xdr:from>
    <xdr:to>
      <xdr:col>2</xdr:col>
      <xdr:colOff>1809750</xdr:colOff>
      <xdr:row>3</xdr:row>
      <xdr:rowOff>62865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90950" y="1241425"/>
          <a:ext cx="1733550" cy="621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200023</xdr:colOff>
      <xdr:row>13</xdr:row>
      <xdr:rowOff>76200</xdr:rowOff>
    </xdr:from>
    <xdr:to>
      <xdr:col>0</xdr:col>
      <xdr:colOff>1829433</xdr:colOff>
      <xdr:row>13</xdr:row>
      <xdr:rowOff>523875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626745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14</xdr:row>
      <xdr:rowOff>133350</xdr:rowOff>
    </xdr:from>
    <xdr:to>
      <xdr:col>2</xdr:col>
      <xdr:colOff>1562100</xdr:colOff>
      <xdr:row>15</xdr:row>
      <xdr:rowOff>82550</xdr:rowOff>
    </xdr:to>
    <xdr:pic>
      <xdr:nvPicPr>
        <xdr:cNvPr id="6" name="图片 5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703580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15</xdr:row>
      <xdr:rowOff>22225</xdr:rowOff>
    </xdr:from>
    <xdr:to>
      <xdr:col>2</xdr:col>
      <xdr:colOff>1809750</xdr:colOff>
      <xdr:row>16</xdr:row>
      <xdr:rowOff>62865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90950" y="7432675"/>
          <a:ext cx="1733550" cy="621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171450</xdr:colOff>
      <xdr:row>6</xdr:row>
      <xdr:rowOff>228600</xdr:rowOff>
    </xdr:from>
    <xdr:to>
      <xdr:col>1</xdr:col>
      <xdr:colOff>1628775</xdr:colOff>
      <xdr:row>6</xdr:row>
      <xdr:rowOff>1190625</xdr:rowOff>
    </xdr:to>
    <xdr:pic>
      <xdr:nvPicPr>
        <xdr:cNvPr id="8" name="图片 7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33600" y="3781425"/>
          <a:ext cx="1457325" cy="9620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171450</xdr:colOff>
      <xdr:row>19</xdr:row>
      <xdr:rowOff>285750</xdr:rowOff>
    </xdr:from>
    <xdr:to>
      <xdr:col>1</xdr:col>
      <xdr:colOff>1438275</xdr:colOff>
      <xdr:row>19</xdr:row>
      <xdr:rowOff>1267460</xdr:rowOff>
    </xdr:to>
    <xdr:pic>
      <xdr:nvPicPr>
        <xdr:cNvPr id="9" name="图片 8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2133600" y="10029825"/>
          <a:ext cx="1266825" cy="9817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AppData/Local/Netease/MailMaster/view/1/A84471/2731-292-80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rder form"/>
      <sheetName val="carton sticker"/>
      <sheetName val="订单要求须知"/>
      <sheetName val="AD ITEM"/>
      <sheetName val="编码名称"/>
      <sheetName val="主标编码列表"/>
      <sheetName val="吊牌编码列表"/>
      <sheetName val="size 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tabSelected="1" workbookViewId="0">
      <selection activeCell="R14" sqref="R14"/>
    </sheetView>
  </sheetViews>
  <sheetFormatPr defaultColWidth="9" defaultRowHeight="12.75"/>
  <cols>
    <col min="1" max="1" width="9.625" style="16" customWidth="1"/>
    <col min="2" max="2" width="22.625" style="16" customWidth="1"/>
    <col min="3" max="16384" width="9" style="16"/>
  </cols>
  <sheetData>
    <row r="1" s="1" customFormat="1" ht="26.25" spans="1:12">
      <c r="A1" s="17" t="s">
        <v>0</v>
      </c>
      <c r="B1" s="18"/>
      <c r="C1" s="18"/>
      <c r="D1" s="18"/>
      <c r="E1" s="18"/>
      <c r="F1" s="18"/>
      <c r="G1" s="18"/>
      <c r="H1" s="19"/>
      <c r="I1" s="18"/>
      <c r="J1" s="18"/>
      <c r="K1" s="18"/>
      <c r="L1" s="18"/>
    </row>
    <row r="2" s="1" customFormat="1" ht="26.25" spans="1:12">
      <c r="A2" s="20" t="s">
        <v>1</v>
      </c>
      <c r="B2" s="21"/>
      <c r="C2" s="21"/>
      <c r="D2" s="21"/>
      <c r="E2" s="21"/>
      <c r="F2" s="21"/>
      <c r="G2" s="21"/>
      <c r="H2" s="22"/>
      <c r="I2" s="21"/>
      <c r="J2" s="21"/>
      <c r="K2" s="21"/>
      <c r="L2" s="21"/>
    </row>
    <row r="3" s="1" customFormat="1" ht="26.25" spans="1:12">
      <c r="A3" s="23"/>
      <c r="B3" s="23"/>
      <c r="C3" s="23"/>
      <c r="D3" s="23" t="s">
        <v>2</v>
      </c>
      <c r="E3" s="24">
        <v>45786</v>
      </c>
      <c r="F3" s="24"/>
      <c r="G3" s="25"/>
      <c r="H3" s="26"/>
      <c r="I3" s="63"/>
      <c r="J3" s="64"/>
      <c r="K3" s="64"/>
      <c r="L3" s="23"/>
    </row>
    <row r="4" s="1" customFormat="1" ht="15" spans="1:12">
      <c r="A4" s="23"/>
      <c r="B4" s="23"/>
      <c r="C4" s="23"/>
      <c r="D4" s="27" t="s">
        <v>3</v>
      </c>
      <c r="E4" s="28" t="s">
        <v>4</v>
      </c>
      <c r="F4" s="29"/>
      <c r="G4" s="30"/>
      <c r="H4" s="31"/>
      <c r="I4" s="65"/>
      <c r="J4" s="66"/>
      <c r="K4" s="66"/>
      <c r="L4" s="65"/>
    </row>
    <row r="5" s="1" customFormat="1" ht="26.25" spans="1:12">
      <c r="A5" s="23"/>
      <c r="B5" s="27"/>
      <c r="C5" s="23"/>
      <c r="D5" s="23"/>
      <c r="E5" s="23"/>
      <c r="F5" s="23"/>
      <c r="G5" s="32"/>
      <c r="H5" s="26"/>
      <c r="I5" s="63"/>
      <c r="J5" s="64"/>
      <c r="K5" s="64"/>
      <c r="L5" s="23"/>
    </row>
    <row r="6" s="16" customFormat="1" ht="45" spans="1:12">
      <c r="A6" s="33" t="s">
        <v>5</v>
      </c>
      <c r="B6" s="34" t="s">
        <v>6</v>
      </c>
      <c r="C6" s="34" t="s">
        <v>7</v>
      </c>
      <c r="D6" s="35" t="s">
        <v>8</v>
      </c>
      <c r="E6" s="35" t="s">
        <v>9</v>
      </c>
      <c r="F6" s="36" t="s">
        <v>10</v>
      </c>
      <c r="G6" s="37" t="s">
        <v>11</v>
      </c>
      <c r="H6" s="38" t="s">
        <v>12</v>
      </c>
      <c r="I6" s="37" t="s">
        <v>13</v>
      </c>
      <c r="J6" s="37" t="s">
        <v>14</v>
      </c>
      <c r="K6" s="37" t="s">
        <v>15</v>
      </c>
      <c r="L6" s="34" t="s">
        <v>16</v>
      </c>
    </row>
    <row r="7" s="16" customFormat="1" ht="28.5" spans="1:12">
      <c r="A7" s="39" t="s">
        <v>17</v>
      </c>
      <c r="B7" s="40" t="s">
        <v>18</v>
      </c>
      <c r="C7" s="41" t="s">
        <v>19</v>
      </c>
      <c r="D7" s="42" t="s">
        <v>20</v>
      </c>
      <c r="E7" s="43" t="s">
        <v>21</v>
      </c>
      <c r="F7" s="44" t="s">
        <v>22</v>
      </c>
      <c r="G7" s="42" t="s">
        <v>23</v>
      </c>
      <c r="H7" s="45" t="s">
        <v>24</v>
      </c>
      <c r="I7" s="42" t="s">
        <v>25</v>
      </c>
      <c r="J7" s="42" t="s">
        <v>26</v>
      </c>
      <c r="K7" s="42" t="s">
        <v>27</v>
      </c>
      <c r="L7" s="40" t="s">
        <v>28</v>
      </c>
    </row>
    <row r="8" s="16" customFormat="1" ht="15" spans="1:12">
      <c r="A8" s="46" t="s">
        <v>29</v>
      </c>
      <c r="B8" s="47" t="s">
        <v>30</v>
      </c>
      <c r="C8" s="48" t="s">
        <v>31</v>
      </c>
      <c r="D8" s="49" t="s">
        <v>32</v>
      </c>
      <c r="E8" s="50" t="s">
        <v>33</v>
      </c>
      <c r="F8" s="51">
        <v>4366</v>
      </c>
      <c r="G8" s="51">
        <f>F8*0.05</f>
        <v>218.3</v>
      </c>
      <c r="H8" s="51">
        <f>F8+G8</f>
        <v>4584.3</v>
      </c>
      <c r="I8" s="67" t="s">
        <v>34</v>
      </c>
      <c r="J8" s="67" t="s">
        <v>35</v>
      </c>
      <c r="K8" s="67" t="s">
        <v>36</v>
      </c>
      <c r="L8" s="67" t="s">
        <v>37</v>
      </c>
    </row>
    <row r="9" s="16" customFormat="1" ht="15" spans="1:12">
      <c r="A9" s="52"/>
      <c r="B9" s="53"/>
      <c r="C9" s="54"/>
      <c r="D9" s="55"/>
      <c r="E9" s="50" t="s">
        <v>38</v>
      </c>
      <c r="F9" s="51">
        <v>7398</v>
      </c>
      <c r="G9" s="51">
        <f t="shared" ref="G9:G23" si="0">F9*0.05</f>
        <v>369.9</v>
      </c>
      <c r="H9" s="51">
        <f t="shared" ref="H9:H23" si="1">F9+G9</f>
        <v>7767.9</v>
      </c>
      <c r="I9" s="68"/>
      <c r="J9" s="68"/>
      <c r="K9" s="68"/>
      <c r="L9" s="68"/>
    </row>
    <row r="10" s="16" customFormat="1" ht="15" spans="1:12">
      <c r="A10" s="52"/>
      <c r="B10" s="53"/>
      <c r="C10" s="54"/>
      <c r="D10" s="55"/>
      <c r="E10" s="50" t="s">
        <v>39</v>
      </c>
      <c r="F10" s="51">
        <v>3864</v>
      </c>
      <c r="G10" s="51">
        <f t="shared" si="0"/>
        <v>193.2</v>
      </c>
      <c r="H10" s="51">
        <f t="shared" si="1"/>
        <v>4057.2</v>
      </c>
      <c r="I10" s="68"/>
      <c r="J10" s="68"/>
      <c r="K10" s="68"/>
      <c r="L10" s="68"/>
    </row>
    <row r="11" s="16" customFormat="1" ht="15" spans="1:12">
      <c r="A11" s="52"/>
      <c r="B11" s="53"/>
      <c r="C11" s="54"/>
      <c r="D11" s="55"/>
      <c r="E11" s="50" t="s">
        <v>40</v>
      </c>
      <c r="F11" s="51">
        <v>1177</v>
      </c>
      <c r="G11" s="51">
        <f t="shared" si="0"/>
        <v>58.85</v>
      </c>
      <c r="H11" s="51">
        <f t="shared" si="1"/>
        <v>1235.85</v>
      </c>
      <c r="I11" s="68"/>
      <c r="J11" s="68"/>
      <c r="K11" s="68"/>
      <c r="L11" s="68"/>
    </row>
    <row r="12" s="16" customFormat="1" ht="42" customHeight="1" spans="1:12">
      <c r="A12" s="56" t="s">
        <v>29</v>
      </c>
      <c r="B12" s="57" t="s">
        <v>41</v>
      </c>
      <c r="C12" s="58" t="s">
        <v>31</v>
      </c>
      <c r="D12" s="59" t="s">
        <v>32</v>
      </c>
      <c r="E12" s="60"/>
      <c r="F12" s="61">
        <f>SUM(F8:F11)</f>
        <v>16805</v>
      </c>
      <c r="G12" s="51">
        <f t="shared" si="0"/>
        <v>840.25</v>
      </c>
      <c r="H12" s="51">
        <f t="shared" si="1"/>
        <v>17645.25</v>
      </c>
      <c r="I12" s="68"/>
      <c r="J12" s="68"/>
      <c r="K12" s="68"/>
      <c r="L12" s="68"/>
    </row>
    <row r="13" s="16" customFormat="1" ht="43" customHeight="1" spans="1:12">
      <c r="A13" s="56" t="s">
        <v>29</v>
      </c>
      <c r="B13" s="57" t="s">
        <v>42</v>
      </c>
      <c r="C13" s="58" t="s">
        <v>31</v>
      </c>
      <c r="D13" s="59" t="s">
        <v>32</v>
      </c>
      <c r="E13" s="60"/>
      <c r="F13" s="61">
        <f>SUM(F12:F12)</f>
        <v>16805</v>
      </c>
      <c r="G13" s="51">
        <f t="shared" si="0"/>
        <v>840.25</v>
      </c>
      <c r="H13" s="51">
        <f t="shared" si="1"/>
        <v>17645.25</v>
      </c>
      <c r="I13" s="68"/>
      <c r="J13" s="68"/>
      <c r="K13" s="68"/>
      <c r="L13" s="68"/>
    </row>
    <row r="14" s="16" customFormat="1" ht="45" customHeight="1" spans="1:12">
      <c r="A14" s="56" t="s">
        <v>29</v>
      </c>
      <c r="B14" s="57" t="s">
        <v>43</v>
      </c>
      <c r="C14" s="58" t="s">
        <v>31</v>
      </c>
      <c r="D14" s="59" t="s">
        <v>32</v>
      </c>
      <c r="E14" s="60"/>
      <c r="F14" s="61">
        <f>SUM(F13:F13)</f>
        <v>16805</v>
      </c>
      <c r="G14" s="51">
        <f t="shared" si="0"/>
        <v>840.25</v>
      </c>
      <c r="H14" s="51">
        <f t="shared" si="1"/>
        <v>17645.25</v>
      </c>
      <c r="I14" s="68"/>
      <c r="J14" s="68"/>
      <c r="K14" s="68"/>
      <c r="L14" s="68"/>
    </row>
    <row r="15" s="16" customFormat="1" ht="15" spans="1:12">
      <c r="A15" s="46" t="s">
        <v>29</v>
      </c>
      <c r="B15" s="47" t="s">
        <v>30</v>
      </c>
      <c r="C15" s="48" t="s">
        <v>31</v>
      </c>
      <c r="D15" s="49" t="s">
        <v>44</v>
      </c>
      <c r="E15" s="50" t="s">
        <v>33</v>
      </c>
      <c r="F15" s="51">
        <v>3958</v>
      </c>
      <c r="G15" s="51">
        <f t="shared" si="0"/>
        <v>197.9</v>
      </c>
      <c r="H15" s="51">
        <f t="shared" si="1"/>
        <v>4155.9</v>
      </c>
      <c r="I15" s="68" t="s">
        <v>45</v>
      </c>
      <c r="J15" s="68" t="s">
        <v>46</v>
      </c>
      <c r="K15" s="68" t="s">
        <v>47</v>
      </c>
      <c r="L15" s="68" t="s">
        <v>37</v>
      </c>
    </row>
    <row r="16" s="16" customFormat="1" ht="15" spans="1:12">
      <c r="A16" s="52"/>
      <c r="B16" s="53"/>
      <c r="C16" s="54"/>
      <c r="D16" s="55"/>
      <c r="E16" s="50" t="s">
        <v>38</v>
      </c>
      <c r="F16" s="51">
        <v>6704</v>
      </c>
      <c r="G16" s="51">
        <f t="shared" si="0"/>
        <v>335.2</v>
      </c>
      <c r="H16" s="51">
        <f t="shared" si="1"/>
        <v>7039.2</v>
      </c>
      <c r="I16" s="68"/>
      <c r="J16" s="68"/>
      <c r="K16" s="68"/>
      <c r="L16" s="68"/>
    </row>
    <row r="17" s="16" customFormat="1" ht="15" spans="1:12">
      <c r="A17" s="52"/>
      <c r="B17" s="53"/>
      <c r="C17" s="54"/>
      <c r="D17" s="55"/>
      <c r="E17" s="50" t="s">
        <v>39</v>
      </c>
      <c r="F17" s="51">
        <v>3502</v>
      </c>
      <c r="G17" s="51">
        <f t="shared" si="0"/>
        <v>175.1</v>
      </c>
      <c r="H17" s="51">
        <f t="shared" si="1"/>
        <v>3677.1</v>
      </c>
      <c r="I17" s="68"/>
      <c r="J17" s="68"/>
      <c r="K17" s="68"/>
      <c r="L17" s="68"/>
    </row>
    <row r="18" s="16" customFormat="1" ht="15" spans="1:12">
      <c r="A18" s="52"/>
      <c r="B18" s="53"/>
      <c r="C18" s="54"/>
      <c r="D18" s="55"/>
      <c r="E18" s="50" t="s">
        <v>40</v>
      </c>
      <c r="F18" s="51">
        <v>1067</v>
      </c>
      <c r="G18" s="51">
        <f t="shared" si="0"/>
        <v>53.35</v>
      </c>
      <c r="H18" s="51">
        <f t="shared" si="1"/>
        <v>1120.35</v>
      </c>
      <c r="I18" s="68"/>
      <c r="J18" s="68"/>
      <c r="K18" s="68"/>
      <c r="L18" s="68"/>
    </row>
    <row r="19" s="16" customFormat="1" ht="42" customHeight="1" spans="1:12">
      <c r="A19" s="56" t="s">
        <v>29</v>
      </c>
      <c r="B19" s="57" t="s">
        <v>41</v>
      </c>
      <c r="C19" s="58" t="s">
        <v>31</v>
      </c>
      <c r="D19" s="59" t="s">
        <v>44</v>
      </c>
      <c r="E19" s="60"/>
      <c r="F19" s="61">
        <f>SUM(F15:F18)</f>
        <v>15231</v>
      </c>
      <c r="G19" s="51">
        <f t="shared" si="0"/>
        <v>761.55</v>
      </c>
      <c r="H19" s="51">
        <f t="shared" si="1"/>
        <v>15992.55</v>
      </c>
      <c r="I19" s="68"/>
      <c r="J19" s="68"/>
      <c r="K19" s="68"/>
      <c r="L19" s="68"/>
    </row>
    <row r="20" s="16" customFormat="1" ht="43" customHeight="1" spans="1:12">
      <c r="A20" s="56" t="s">
        <v>29</v>
      </c>
      <c r="B20" s="57" t="s">
        <v>42</v>
      </c>
      <c r="C20" s="58" t="s">
        <v>31</v>
      </c>
      <c r="D20" s="59" t="s">
        <v>44</v>
      </c>
      <c r="E20" s="60"/>
      <c r="F20" s="61">
        <f>SUM(F19:F19)</f>
        <v>15231</v>
      </c>
      <c r="G20" s="51">
        <f t="shared" si="0"/>
        <v>761.55</v>
      </c>
      <c r="H20" s="51">
        <f t="shared" si="1"/>
        <v>15992.55</v>
      </c>
      <c r="I20" s="68"/>
      <c r="J20" s="68"/>
      <c r="K20" s="68"/>
      <c r="L20" s="68"/>
    </row>
    <row r="21" s="16" customFormat="1" ht="45" customHeight="1" spans="1:12">
      <c r="A21" s="56" t="s">
        <v>29</v>
      </c>
      <c r="B21" s="57" t="s">
        <v>43</v>
      </c>
      <c r="C21" s="58" t="s">
        <v>31</v>
      </c>
      <c r="D21" s="59" t="s">
        <v>44</v>
      </c>
      <c r="E21" s="60"/>
      <c r="F21" s="61">
        <f>SUM(F20:F20)</f>
        <v>15231</v>
      </c>
      <c r="G21" s="51">
        <f t="shared" si="0"/>
        <v>761.55</v>
      </c>
      <c r="H21" s="51">
        <f t="shared" si="1"/>
        <v>15992.55</v>
      </c>
      <c r="I21" s="68"/>
      <c r="J21" s="68"/>
      <c r="K21" s="68"/>
      <c r="L21" s="68"/>
    </row>
    <row r="22" s="16" customFormat="1" ht="45" customHeight="1" spans="1:12">
      <c r="A22" s="56" t="s">
        <v>29</v>
      </c>
      <c r="B22" s="57" t="s">
        <v>48</v>
      </c>
      <c r="C22" s="58" t="s">
        <v>31</v>
      </c>
      <c r="D22" s="59"/>
      <c r="E22" s="60"/>
      <c r="F22" s="61">
        <f>F14+F21</f>
        <v>32036</v>
      </c>
      <c r="G22" s="51">
        <f t="shared" si="0"/>
        <v>1601.8</v>
      </c>
      <c r="H22" s="51">
        <f t="shared" si="1"/>
        <v>33637.8</v>
      </c>
      <c r="I22" s="69"/>
      <c r="J22" s="69"/>
      <c r="K22" s="69"/>
      <c r="L22" s="69"/>
    </row>
    <row r="23" s="16" customFormat="1" ht="15" spans="1:12">
      <c r="A23" s="62" t="s">
        <v>49</v>
      </c>
      <c r="B23" s="10"/>
      <c r="C23" s="10"/>
      <c r="D23" s="59"/>
      <c r="E23" s="10"/>
      <c r="F23" s="58">
        <f>SUM(F8:F22)</f>
        <v>160180</v>
      </c>
      <c r="G23" s="51">
        <f t="shared" si="0"/>
        <v>8009</v>
      </c>
      <c r="H23" s="51">
        <f t="shared" si="1"/>
        <v>168189</v>
      </c>
      <c r="I23" s="70"/>
      <c r="J23" s="70"/>
      <c r="K23" s="70"/>
      <c r="L23" s="70"/>
    </row>
  </sheetData>
  <mergeCells count="20">
    <mergeCell ref="A1:L1"/>
    <mergeCell ref="A2:L2"/>
    <mergeCell ref="E3:F3"/>
    <mergeCell ref="E4:F4"/>
    <mergeCell ref="A8:A11"/>
    <mergeCell ref="A15:A18"/>
    <mergeCell ref="B8:B11"/>
    <mergeCell ref="B15:B18"/>
    <mergeCell ref="C8:C11"/>
    <mergeCell ref="C15:C18"/>
    <mergeCell ref="D8:D11"/>
    <mergeCell ref="D15:D18"/>
    <mergeCell ref="I8:I14"/>
    <mergeCell ref="I15:I22"/>
    <mergeCell ref="J8:J14"/>
    <mergeCell ref="J15:J22"/>
    <mergeCell ref="K8:K14"/>
    <mergeCell ref="K15:K22"/>
    <mergeCell ref="L8:L14"/>
    <mergeCell ref="L15:L22"/>
  </mergeCells>
  <pageMargins left="0.75" right="0.75" top="1" bottom="1" header="0.5" footer="0.5"/>
  <pageSetup paperSize="9" scale="71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45"/>
  <sheetViews>
    <sheetView topLeftCell="A19" workbookViewId="0">
      <selection activeCell="C46" sqref="C46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50</v>
      </c>
      <c r="B2" s="6"/>
      <c r="C2" s="7"/>
    </row>
    <row r="3" s="1" customFormat="1" ht="45.75" spans="1:3">
      <c r="A3" s="5" t="s">
        <v>51</v>
      </c>
      <c r="B3" s="8" t="s">
        <v>29</v>
      </c>
      <c r="C3" s="9"/>
    </row>
    <row r="4" s="1" customFormat="1" ht="15.75" spans="1:3">
      <c r="A4" s="5" t="s">
        <v>52</v>
      </c>
      <c r="B4" s="10" t="s">
        <v>31</v>
      </c>
      <c r="C4" s="11"/>
    </row>
    <row r="5" s="1" customFormat="1" ht="108" customHeight="1" spans="1:3">
      <c r="A5" s="5" t="s">
        <v>53</v>
      </c>
      <c r="B5" s="12" t="s">
        <v>54</v>
      </c>
      <c r="C5" s="13" t="s">
        <v>55</v>
      </c>
    </row>
    <row r="6" s="1" customFormat="1" ht="14.25" spans="1:3">
      <c r="A6" s="5" t="s">
        <v>56</v>
      </c>
      <c r="B6" s="14" t="s">
        <v>57</v>
      </c>
      <c r="C6" s="15" t="s">
        <v>34</v>
      </c>
    </row>
    <row r="7" s="1" customFormat="1" ht="123" customHeight="1" spans="1:3">
      <c r="A7" s="5" t="s">
        <v>58</v>
      </c>
      <c r="B7" s="5"/>
      <c r="C7" s="15"/>
    </row>
    <row r="8" s="1" customFormat="1" ht="14.25" spans="1:3">
      <c r="A8" s="5" t="s">
        <v>59</v>
      </c>
      <c r="B8" s="5" t="s">
        <v>37</v>
      </c>
      <c r="C8" s="7" t="s">
        <v>60</v>
      </c>
    </row>
    <row r="9" s="1" customFormat="1" ht="14.25" spans="1:3">
      <c r="A9" s="5" t="s">
        <v>61</v>
      </c>
      <c r="B9" s="5" t="s">
        <v>62</v>
      </c>
      <c r="C9" s="9" t="s">
        <v>63</v>
      </c>
    </row>
    <row r="10" s="1" customFormat="1" ht="14.25" spans="1:3">
      <c r="A10" s="5" t="s">
        <v>64</v>
      </c>
      <c r="B10" s="5" t="s">
        <v>65</v>
      </c>
      <c r="C10" s="9"/>
    </row>
    <row r="11" s="1" customFormat="1" ht="14.25" spans="1:3">
      <c r="A11" s="5" t="s">
        <v>66</v>
      </c>
      <c r="B11" s="5"/>
      <c r="C11" s="11"/>
    </row>
    <row r="13" ht="14.25"/>
    <row r="14" s="1" customFormat="1" ht="56" customHeight="1" spans="1:3">
      <c r="A14" s="2"/>
      <c r="B14" s="3"/>
      <c r="C14" s="4"/>
    </row>
    <row r="15" s="1" customFormat="1" ht="40" customHeight="1" spans="1:3">
      <c r="A15" s="5" t="s">
        <v>50</v>
      </c>
      <c r="B15" s="6"/>
      <c r="C15" s="7"/>
    </row>
    <row r="16" s="1" customFormat="1" ht="45.75" spans="1:3">
      <c r="A16" s="5" t="s">
        <v>51</v>
      </c>
      <c r="B16" s="8" t="s">
        <v>29</v>
      </c>
      <c r="C16" s="9"/>
    </row>
    <row r="17" s="1" customFormat="1" ht="15.75" spans="1:3">
      <c r="A17" s="5" t="s">
        <v>52</v>
      </c>
      <c r="B17" s="10" t="s">
        <v>31</v>
      </c>
      <c r="C17" s="11"/>
    </row>
    <row r="18" s="1" customFormat="1" ht="108" customHeight="1" spans="1:3">
      <c r="A18" s="5" t="s">
        <v>53</v>
      </c>
      <c r="B18" s="12" t="s">
        <v>67</v>
      </c>
      <c r="C18" s="13" t="s">
        <v>55</v>
      </c>
    </row>
    <row r="19" s="1" customFormat="1" ht="14.25" spans="1:3">
      <c r="A19" s="5" t="s">
        <v>56</v>
      </c>
      <c r="B19" s="14" t="s">
        <v>57</v>
      </c>
      <c r="C19" s="15" t="s">
        <v>45</v>
      </c>
    </row>
    <row r="20" s="1" customFormat="1" ht="123" customHeight="1" spans="1:3">
      <c r="A20" s="5" t="s">
        <v>58</v>
      </c>
      <c r="B20" s="5"/>
      <c r="C20" s="15"/>
    </row>
    <row r="21" s="1" customFormat="1" ht="14.25" spans="1:3">
      <c r="A21" s="5" t="s">
        <v>59</v>
      </c>
      <c r="B21" s="5" t="s">
        <v>37</v>
      </c>
      <c r="C21" s="7" t="s">
        <v>60</v>
      </c>
    </row>
    <row r="22" s="1" customFormat="1" ht="14.25" spans="1:3">
      <c r="A22" s="5" t="s">
        <v>61</v>
      </c>
      <c r="B22" s="5" t="s">
        <v>68</v>
      </c>
      <c r="C22" s="9" t="s">
        <v>63</v>
      </c>
    </row>
    <row r="23" s="1" customFormat="1" ht="14.25" spans="1:3">
      <c r="A23" s="5" t="s">
        <v>64</v>
      </c>
      <c r="B23" s="5" t="s">
        <v>69</v>
      </c>
      <c r="C23" s="9"/>
    </row>
    <row r="24" s="1" customFormat="1" ht="14.25" spans="1:3">
      <c r="A24" s="5" t="s">
        <v>66</v>
      </c>
      <c r="B24" s="5"/>
      <c r="C24" s="11"/>
    </row>
    <row r="29" spans="3:3">
      <c r="C29" s="71" t="s">
        <v>70</v>
      </c>
    </row>
    <row r="30" spans="3:3">
      <c r="C30" s="71" t="s">
        <v>71</v>
      </c>
    </row>
    <row r="31" spans="3:3">
      <c r="C31" s="71" t="s">
        <v>72</v>
      </c>
    </row>
    <row r="32" spans="3:3">
      <c r="C32" s="71" t="s">
        <v>73</v>
      </c>
    </row>
    <row r="33" spans="3:3">
      <c r="C33" s="71" t="s">
        <v>70</v>
      </c>
    </row>
    <row r="34" spans="3:3">
      <c r="C34" s="71" t="s">
        <v>71</v>
      </c>
    </row>
    <row r="35" spans="3:3">
      <c r="C35" s="71" t="s">
        <v>72</v>
      </c>
    </row>
    <row r="36" spans="3:3">
      <c r="C36" s="71" t="s">
        <v>73</v>
      </c>
    </row>
    <row r="38" spans="3:3">
      <c r="C38" s="71" t="s">
        <v>74</v>
      </c>
    </row>
    <row r="39" spans="3:3">
      <c r="C39" s="71" t="s">
        <v>75</v>
      </c>
    </row>
    <row r="40" spans="3:3">
      <c r="C40" s="71" t="s">
        <v>76</v>
      </c>
    </row>
    <row r="41" spans="3:3">
      <c r="C41" s="71" t="s">
        <v>77</v>
      </c>
    </row>
    <row r="42" spans="3:3">
      <c r="C42" s="71" t="s">
        <v>74</v>
      </c>
    </row>
    <row r="43" spans="3:3">
      <c r="C43" s="71" t="s">
        <v>75</v>
      </c>
    </row>
    <row r="44" spans="3:3">
      <c r="C44" s="71" t="s">
        <v>76</v>
      </c>
    </row>
    <row r="45" spans="3:3">
      <c r="C45" s="71" t="s">
        <v>77</v>
      </c>
    </row>
  </sheetData>
  <mergeCells count="8">
    <mergeCell ref="A1:C1"/>
    <mergeCell ref="A14:C14"/>
    <mergeCell ref="C3:C4"/>
    <mergeCell ref="C6:C7"/>
    <mergeCell ref="C9:C11"/>
    <mergeCell ref="C16:C17"/>
    <mergeCell ref="C19:C20"/>
    <mergeCell ref="C22:C24"/>
  </mergeCells>
  <pageMargins left="0.75" right="0.75" top="1" bottom="1" header="0.5" footer="0.5"/>
  <pageSetup paperSize="9" scale="73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2025-05-08T04:45:00Z</dcterms:created>
  <dcterms:modified xsi:type="dcterms:W3CDTF">2025-05-09T10:57:56Z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5374BAF3DA58416C8DFE43FD81073B3A_11</vt:lpwstr>
  </property>
  <property fmtid="{D5CDD505-2E9C-101B-9397-08002B2CF9AE}" pid="3" name="KSOProductBuildVer">
    <vt:lpwstr>2052-12.1.0.20784</vt:lpwstr>
  </property>
</Properties>
</file>